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-1კრებსითი სატენდერო" sheetId="21" r:id="rId1"/>
  </sheets>
  <externalReferences>
    <externalReference r:id="rId2"/>
  </externalReferences>
  <definedNames>
    <definedName name="_xlnm._FilterDatabase" localSheetId="0" hidden="1">'N1-1კრებსითი სატენდერო'!$A$6:$G$443</definedName>
    <definedName name="_xlnm.Print_Area" localSheetId="0">'N1-1კრებსითი სატენდერო'!$A$1:$F$187</definedName>
    <definedName name="_xlnm.Print_Titles" localSheetId="0">'N1-1კრებსითი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3" i="21" l="1"/>
  <c r="F442" i="21"/>
  <c r="F436" i="21" l="1"/>
  <c r="F435" i="21"/>
  <c r="F434" i="21"/>
  <c r="F433" i="21"/>
  <c r="F432" i="21"/>
  <c r="F431" i="21"/>
  <c r="F430" i="21"/>
  <c r="F429" i="21"/>
  <c r="F428" i="21"/>
  <c r="F427" i="21"/>
  <c r="F426" i="21"/>
  <c r="F425" i="21"/>
  <c r="F424" i="21"/>
  <c r="F423" i="21"/>
  <c r="F422" i="21"/>
  <c r="F421" i="21"/>
  <c r="F420" i="21"/>
  <c r="F419" i="21"/>
  <c r="F418" i="21"/>
  <c r="F417" i="21"/>
  <c r="F416" i="21"/>
  <c r="F415" i="21"/>
  <c r="F414" i="21"/>
  <c r="F413" i="21"/>
  <c r="F412" i="21"/>
  <c r="F411" i="21"/>
  <c r="F410" i="21"/>
  <c r="F409" i="21"/>
  <c r="F408" i="21"/>
  <c r="F407" i="21"/>
  <c r="F406" i="21"/>
  <c r="F405" i="21"/>
  <c r="F404" i="21"/>
  <c r="F403" i="21"/>
  <c r="F402" i="21"/>
  <c r="F401" i="21"/>
  <c r="F400" i="21"/>
  <c r="F399" i="21"/>
  <c r="F398" i="21"/>
  <c r="F397" i="21"/>
  <c r="F396" i="21"/>
  <c r="F395" i="21"/>
  <c r="F394" i="21"/>
  <c r="F393" i="21"/>
  <c r="F392" i="21"/>
  <c r="F391" i="21"/>
  <c r="F390" i="21"/>
  <c r="F389" i="21"/>
  <c r="F388" i="21"/>
  <c r="F387" i="21"/>
  <c r="F386" i="21"/>
  <c r="F385" i="21"/>
  <c r="F384" i="21"/>
  <c r="F383" i="21"/>
  <c r="F382" i="21"/>
  <c r="F381" i="21"/>
  <c r="F380" i="21"/>
  <c r="F379" i="21"/>
  <c r="F378" i="21"/>
  <c r="F377" i="21"/>
  <c r="F376" i="21"/>
  <c r="F375" i="21"/>
  <c r="F374" i="21"/>
  <c r="F373" i="21"/>
  <c r="F372" i="21"/>
  <c r="F371" i="21"/>
  <c r="F370" i="21"/>
  <c r="F369" i="21"/>
  <c r="F368" i="21"/>
  <c r="F367" i="21"/>
  <c r="F366" i="21"/>
  <c r="F365" i="21"/>
  <c r="F364" i="21"/>
  <c r="F363" i="21"/>
  <c r="F362" i="21"/>
  <c r="F361" i="21"/>
  <c r="F360" i="21"/>
  <c r="F359" i="21"/>
  <c r="F358" i="21"/>
  <c r="F357" i="21"/>
  <c r="F356" i="21"/>
  <c r="F355" i="21"/>
  <c r="F354" i="21"/>
  <c r="F353" i="21"/>
  <c r="F352" i="21"/>
  <c r="F351" i="21"/>
  <c r="F350" i="21"/>
  <c r="F349" i="21"/>
  <c r="F348" i="21"/>
  <c r="F347" i="21"/>
  <c r="F346" i="21"/>
  <c r="F345" i="21"/>
  <c r="F344" i="21"/>
  <c r="F343" i="21"/>
  <c r="F342" i="21"/>
  <c r="F341" i="21"/>
  <c r="F340" i="21"/>
  <c r="F339" i="21"/>
  <c r="F338" i="21"/>
  <c r="F337" i="21"/>
  <c r="F336" i="21"/>
  <c r="F335" i="21"/>
  <c r="F334" i="21"/>
  <c r="F333" i="21"/>
  <c r="F332" i="21"/>
  <c r="F331" i="21"/>
  <c r="F330" i="21"/>
  <c r="F329" i="21"/>
  <c r="F328" i="21"/>
  <c r="F327" i="21"/>
  <c r="F326" i="21"/>
  <c r="F325" i="21"/>
  <c r="F324" i="21"/>
  <c r="F323" i="21"/>
  <c r="F322" i="21"/>
  <c r="F321" i="21"/>
  <c r="F320" i="21"/>
  <c r="F319" i="21"/>
  <c r="F318" i="21"/>
  <c r="F317" i="21"/>
  <c r="F316" i="21"/>
  <c r="F315" i="21"/>
  <c r="F314" i="21"/>
  <c r="F313" i="21"/>
  <c r="F312" i="21"/>
  <c r="F311" i="21"/>
  <c r="F310" i="21"/>
  <c r="F309" i="21"/>
  <c r="F308" i="21"/>
  <c r="F307" i="21"/>
  <c r="F306" i="21"/>
  <c r="F305" i="21"/>
  <c r="F304" i="21"/>
  <c r="F303" i="21"/>
  <c r="F302" i="21"/>
  <c r="F301" i="21"/>
  <c r="F300" i="21"/>
  <c r="F299" i="21"/>
  <c r="F298" i="21"/>
  <c r="F297" i="21"/>
  <c r="F296" i="21"/>
  <c r="F295" i="21"/>
  <c r="F294" i="21"/>
  <c r="F293" i="21"/>
  <c r="F292" i="21"/>
  <c r="F291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8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5" i="21"/>
  <c r="F264" i="21"/>
  <c r="F263" i="21"/>
  <c r="F262" i="21"/>
  <c r="F261" i="21"/>
  <c r="F260" i="21"/>
  <c r="F259" i="21"/>
  <c r="F258" i="21"/>
  <c r="F257" i="21"/>
  <c r="F256" i="21"/>
  <c r="F255" i="21"/>
  <c r="F254" i="21"/>
  <c r="F253" i="21"/>
  <c r="F252" i="21"/>
  <c r="F251" i="21"/>
  <c r="F250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7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6" i="21"/>
  <c r="F185" i="21"/>
  <c r="F184" i="21"/>
  <c r="F183" i="21"/>
  <c r="F182" i="21"/>
  <c r="F181" i="21"/>
  <c r="F180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2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437" i="21" l="1"/>
  <c r="F438" i="21" l="1"/>
  <c r="F439" i="21" s="1"/>
  <c r="F440" i="21" l="1"/>
  <c r="F441" i="21" s="1"/>
</calcChain>
</file>

<file path=xl/sharedStrings.xml><?xml version="1.0" encoding="utf-8"?>
<sst xmlns="http://schemas.openxmlformats.org/spreadsheetml/2006/main" count="1914" uniqueCount="365">
  <si>
    <t>N</t>
  </si>
  <si>
    <t xml:space="preserve">სამუშაოს დასახელება </t>
  </si>
  <si>
    <t>განზ. ერთ.</t>
  </si>
  <si>
    <t>ერთ.ფასი</t>
  </si>
  <si>
    <t>მუშა-მშენებლების შრომის დანახარჯი</t>
  </si>
  <si>
    <t>კაც/სთ</t>
  </si>
  <si>
    <t>ლარი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</si>
  <si>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</si>
  <si>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</si>
  <si>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</si>
  <si>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</si>
  <si>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</si>
  <si>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ც</t>
  </si>
  <si>
    <t>ტ</t>
  </si>
  <si>
    <t>IV კატ. გრუნტის დამუშავება ხელით, ავტოთვითმცლელზე დატვირთვით</t>
  </si>
  <si>
    <t>დამუშავებული გრუნტის დატვირთვა ექსკავატორით ავ/თვითმცლელზე</t>
  </si>
  <si>
    <t>მ3</t>
  </si>
  <si>
    <t>სასიგნალო ლენტი</t>
  </si>
  <si>
    <t>ღორღი 0-40 ფრაქცია</t>
  </si>
  <si>
    <t>ხის ძელი</t>
  </si>
  <si>
    <t>ფიცარი ჩამოუგანავი 40-60 მმ III ხ.</t>
  </si>
  <si>
    <t>22-23-1</t>
  </si>
  <si>
    <t>ადგ.</t>
  </si>
  <si>
    <t>2</t>
  </si>
  <si>
    <t>3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</si>
  <si>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</si>
  <si>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</si>
  <si>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4</t>
  </si>
  <si>
    <t>5</t>
  </si>
  <si>
    <t>6</t>
  </si>
  <si>
    <t>7</t>
  </si>
  <si>
    <t>11</t>
  </si>
  <si>
    <t>12</t>
  </si>
  <si>
    <t>13</t>
  </si>
  <si>
    <t>14</t>
  </si>
  <si>
    <t>15</t>
  </si>
  <si>
    <t>17</t>
  </si>
  <si>
    <t>23</t>
  </si>
  <si>
    <t>26</t>
  </si>
  <si>
    <t>27</t>
  </si>
  <si>
    <t>35</t>
  </si>
  <si>
    <t>18</t>
  </si>
  <si>
    <t>37</t>
  </si>
  <si>
    <t>39</t>
  </si>
  <si>
    <t>კგ</t>
  </si>
  <si>
    <t>35-1</t>
  </si>
  <si>
    <t>ბეტონის ღარის მოწყობა, ბეტონით მარკა B25 (M-350)</t>
  </si>
  <si>
    <t>36-1</t>
  </si>
  <si>
    <t>37-1</t>
  </si>
  <si>
    <t>39-1</t>
  </si>
  <si>
    <t>34-1</t>
  </si>
  <si>
    <t>34</t>
  </si>
  <si>
    <t>ასფალტის საფარის მოხსნა სისქით 10 სმ სანგრევი ჩაქუჩით</t>
  </si>
  <si>
    <t>30-1</t>
  </si>
  <si>
    <t>შემაერთებელი გოფრირებული ქურო d=150 მმ</t>
  </si>
  <si>
    <t>დამხშობი გასაბერი ბალიში d=150მმ მილისთვის</t>
  </si>
  <si>
    <t>8</t>
  </si>
  <si>
    <t>10</t>
  </si>
  <si>
    <t>19</t>
  </si>
  <si>
    <t>24</t>
  </si>
  <si>
    <t>25</t>
  </si>
  <si>
    <t>30</t>
  </si>
  <si>
    <t>31</t>
  </si>
  <si>
    <t>13-1</t>
  </si>
  <si>
    <t>36</t>
  </si>
  <si>
    <t>შემაერთებელი გოფრირებული ქურო d=200 მმ</t>
  </si>
  <si>
    <t>9</t>
  </si>
  <si>
    <t>19-1</t>
  </si>
  <si>
    <t>21-1</t>
  </si>
  <si>
    <t>24-1</t>
  </si>
  <si>
    <t>25-1</t>
  </si>
  <si>
    <t>26-1</t>
  </si>
  <si>
    <t>27-1</t>
  </si>
  <si>
    <t>28</t>
  </si>
  <si>
    <t>28-1</t>
  </si>
  <si>
    <t>29</t>
  </si>
  <si>
    <t>29-1</t>
  </si>
  <si>
    <t>32</t>
  </si>
  <si>
    <t>32-1</t>
  </si>
  <si>
    <t>33</t>
  </si>
  <si>
    <t>33-1</t>
  </si>
  <si>
    <t>35-2</t>
  </si>
  <si>
    <t>38</t>
  </si>
  <si>
    <t>38-1</t>
  </si>
  <si>
    <t>40</t>
  </si>
  <si>
    <t>40-1</t>
  </si>
  <si>
    <t>41</t>
  </si>
  <si>
    <t>41-1</t>
  </si>
  <si>
    <t>დამხშობი გასაბერი ბალიში d=200მმ მილისთვის</t>
  </si>
  <si>
    <t>23-1</t>
  </si>
  <si>
    <t>42</t>
  </si>
  <si>
    <t>42-1</t>
  </si>
  <si>
    <t>43</t>
  </si>
  <si>
    <t>43-1</t>
  </si>
  <si>
    <t>44</t>
  </si>
  <si>
    <t>53</t>
  </si>
  <si>
    <t>57</t>
  </si>
  <si>
    <t>58</t>
  </si>
  <si>
    <t>59</t>
  </si>
  <si>
    <t>22-1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</si>
  <si>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</si>
  <si>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</si>
  <si>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</si>
  <si>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შემაერთებელი გოფრირებული ქურო d=250 მმ</t>
  </si>
  <si>
    <t>16</t>
  </si>
  <si>
    <t>20</t>
  </si>
  <si>
    <t>22</t>
  </si>
  <si>
    <t>33-2</t>
  </si>
  <si>
    <t>34-2</t>
  </si>
  <si>
    <t>39-2</t>
  </si>
  <si>
    <t>40-2</t>
  </si>
  <si>
    <t>41-2</t>
  </si>
  <si>
    <t>42-2</t>
  </si>
  <si>
    <t>43-2</t>
  </si>
  <si>
    <t>45</t>
  </si>
  <si>
    <t>46</t>
  </si>
  <si>
    <t>47</t>
  </si>
  <si>
    <t>48</t>
  </si>
  <si>
    <t>49</t>
  </si>
  <si>
    <t>50</t>
  </si>
  <si>
    <t>51</t>
  </si>
  <si>
    <t>52</t>
  </si>
  <si>
    <t>56</t>
  </si>
  <si>
    <t>58-1</t>
  </si>
  <si>
    <t>60</t>
  </si>
  <si>
    <t>61</t>
  </si>
  <si>
    <t>62</t>
  </si>
  <si>
    <t>20-1</t>
  </si>
  <si>
    <t>21</t>
  </si>
  <si>
    <t>31-1</t>
  </si>
  <si>
    <t>46-1</t>
  </si>
  <si>
    <t>49-1</t>
  </si>
  <si>
    <t>50-1</t>
  </si>
  <si>
    <t>51-1</t>
  </si>
  <si>
    <t>52-1</t>
  </si>
  <si>
    <t>53-1</t>
  </si>
  <si>
    <t>53-2</t>
  </si>
  <si>
    <t>54</t>
  </si>
  <si>
    <t>55</t>
  </si>
  <si>
    <t>მ2</t>
  </si>
  <si>
    <t>ავტოთვითმცლელით გატანა 22 კმ</t>
  </si>
  <si>
    <t>დამუშავებული გრუნტის გატანა ავტოთვითმცლელებით 22 კმ</t>
  </si>
  <si>
    <t>პოლიეთილენის მილის პირიპირა შედუღებით გადაბმის ადგილების შემოწმება d=250/18.4 მმ</t>
  </si>
  <si>
    <t>პოლიეთილენის ქუროუნაგირის შეძენა, მოწყობა დ=110X25 მმ</t>
  </si>
  <si>
    <t>ავტოთვითმცლელით გატანა 11კმ</t>
  </si>
  <si>
    <t>4.1</t>
  </si>
  <si>
    <t>6.1</t>
  </si>
  <si>
    <t>8.1</t>
  </si>
  <si>
    <t>9-1</t>
  </si>
  <si>
    <t>33-3</t>
  </si>
  <si>
    <t>33-4</t>
  </si>
  <si>
    <t>33-5</t>
  </si>
  <si>
    <t>33-6</t>
  </si>
  <si>
    <t>33-7</t>
  </si>
  <si>
    <t>33-8</t>
  </si>
  <si>
    <t>34-3</t>
  </si>
  <si>
    <t>34-4</t>
  </si>
  <si>
    <t>34-5</t>
  </si>
  <si>
    <t>34-6</t>
  </si>
  <si>
    <t>34-7</t>
  </si>
  <si>
    <t>34-8</t>
  </si>
  <si>
    <t>35-3</t>
  </si>
  <si>
    <t>35-4</t>
  </si>
  <si>
    <t>35-5</t>
  </si>
  <si>
    <t>35-6</t>
  </si>
  <si>
    <t>35-7</t>
  </si>
  <si>
    <t>36-2</t>
  </si>
  <si>
    <t>36-3</t>
  </si>
  <si>
    <t>36-4</t>
  </si>
  <si>
    <t>36-5</t>
  </si>
  <si>
    <t>36-6</t>
  </si>
  <si>
    <t>36-7</t>
  </si>
  <si>
    <t>37-2</t>
  </si>
  <si>
    <t>37-3</t>
  </si>
  <si>
    <t>37-4</t>
  </si>
  <si>
    <t>37-5</t>
  </si>
  <si>
    <t>37-6</t>
  </si>
  <si>
    <t>37-7</t>
  </si>
  <si>
    <t>38-2</t>
  </si>
  <si>
    <t>38-3</t>
  </si>
  <si>
    <t>38-4</t>
  </si>
  <si>
    <t>38-5</t>
  </si>
  <si>
    <t>38-6</t>
  </si>
  <si>
    <t>38-7</t>
  </si>
  <si>
    <t>38-8</t>
  </si>
  <si>
    <t>39-3</t>
  </si>
  <si>
    <t>39-4</t>
  </si>
  <si>
    <t>39-5</t>
  </si>
  <si>
    <t>39-6</t>
  </si>
  <si>
    <t>39-7</t>
  </si>
  <si>
    <t>39-8</t>
  </si>
  <si>
    <t>40-3</t>
  </si>
  <si>
    <t>40-4</t>
  </si>
  <si>
    <t>40-5</t>
  </si>
  <si>
    <t>40-6</t>
  </si>
  <si>
    <t>40-7</t>
  </si>
  <si>
    <t>40-8</t>
  </si>
  <si>
    <t>41-3</t>
  </si>
  <si>
    <t>41-4</t>
  </si>
  <si>
    <t>41-5</t>
  </si>
  <si>
    <t>41-6</t>
  </si>
  <si>
    <t>41-7</t>
  </si>
  <si>
    <t>41-8</t>
  </si>
  <si>
    <t>44-1</t>
  </si>
  <si>
    <t>44-2</t>
  </si>
  <si>
    <t>47-1</t>
  </si>
  <si>
    <t>48-1</t>
  </si>
  <si>
    <t>48-2</t>
  </si>
  <si>
    <t>49-2</t>
  </si>
  <si>
    <t>50-2</t>
  </si>
  <si>
    <t>51-2</t>
  </si>
  <si>
    <t>52-2</t>
  </si>
  <si>
    <t>56-1</t>
  </si>
  <si>
    <t>57-1</t>
  </si>
  <si>
    <t>61.1</t>
  </si>
  <si>
    <t>62.1</t>
  </si>
  <si>
    <t>64-1</t>
  </si>
  <si>
    <t>64-2</t>
  </si>
  <si>
    <t>64-3</t>
  </si>
  <si>
    <t>M 350 B-25 მარკის ბეტონის საფარის მოწყობა, სისქით 20 სმ</t>
  </si>
  <si>
    <t xml:space="preserve">ადგ. </t>
  </si>
  <si>
    <t>არსებული ბეტონის საფარის მოხსნა სისქით 20 სმ სანგრევი ჩაქუჩით</t>
  </si>
  <si>
    <t>კავი</t>
  </si>
  <si>
    <t>რეზინის შუასადები</t>
  </si>
  <si>
    <t>ქვიშა</t>
  </si>
  <si>
    <t>ხის ბოძი 16X8 მმ</t>
  </si>
  <si>
    <t>8-1</t>
  </si>
  <si>
    <t>12-1</t>
  </si>
  <si>
    <t>16.1</t>
  </si>
  <si>
    <t>18-1</t>
  </si>
  <si>
    <t>23-2</t>
  </si>
  <si>
    <t>23-3</t>
  </si>
  <si>
    <t>24-2</t>
  </si>
  <si>
    <t>24-3</t>
  </si>
  <si>
    <t>26-2</t>
  </si>
  <si>
    <t>35-8</t>
  </si>
  <si>
    <t>45-1</t>
  </si>
  <si>
    <t>45-2</t>
  </si>
  <si>
    <t>55.1</t>
  </si>
  <si>
    <t>56.1</t>
  </si>
  <si>
    <t>65</t>
  </si>
  <si>
    <t>რაოდენობა</t>
  </si>
  <si>
    <t xml:space="preserve">  სულ                                 (ლარი)</t>
  </si>
  <si>
    <t>65-1</t>
  </si>
  <si>
    <t>კონტრაქტორის მასალა</t>
  </si>
  <si>
    <t>კონტრაქტორის მომსახურება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</si>
  <si>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</si>
  <si>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</si>
  <si>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</si>
  <si>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</si>
  <si>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ასფალტის საფარის გვერდეთი კონტურების ჩახერხვა 10 სმ სიღრმეზე ფრეზით ორ ზოლად</t>
  </si>
  <si>
    <t>ბეტონის გვერდეთი კონტურების ჩახერხვა 20 სმ სიღრმეზე ფრეზით ორ ზოლად</t>
  </si>
  <si>
    <t>დამტვრეული ასფალტის ნატეხების დატვირთვა ავ/თვითმც.</t>
  </si>
  <si>
    <t>დემონტირებული ბეტონის ნატეხების დატვირთვა ავ/თვითმცლელებზე</t>
  </si>
  <si>
    <t>ქვაფენილის მოხსნა, (ყორე ქვა) ა/მ დატვირთვით</t>
  </si>
  <si>
    <t>დემონტირებული ქვაფენილის ნარჩენების დატვირთვა ავ/თვითმცლელებზე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</si>
  <si>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</si>
  <si>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</si>
  <si>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V კატ. გრუნტის დამუშავება ექსკავატორით ჩამჩის მოცულობით 0.5 მ3 ა/მ დატვირთვით</t>
  </si>
  <si>
    <t>V კატ. გრუნტის დამუშავება ხელით პნევმო ჩაქუჩით, ამოღებული გრუნტის ავტოთვით- მცლელზე დატვირთვა</t>
  </si>
  <si>
    <t>V კატ. გრუნტის დამუშავება ხელით პნევმო ჩაქუჩით, ამოღებული გრუნტის გვერდზე დაყრით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</si>
  <si>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</si>
  <si>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</si>
  <si>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</si>
  <si>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</si>
  <si>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</si>
  <si>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</si>
  <si>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</si>
  <si>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ბეტონი, მარკით M 350 B-25</t>
  </si>
  <si>
    <t>კანალიზაციის პოლიეთილენის მილის PE80 SDR13.6 d=250/18.4 მმ შეძენა, მოწყობა</t>
  </si>
  <si>
    <t>კანალიზაციის პოლიეთილენის მილი PE80 SDR13.6 d=250/18.4 მმ</t>
  </si>
  <si>
    <t>კანალიზაციის პოლიეთილენის მილის PE80 SDR13.6 d=250/18.4 მმ გამოცდა ჰერმეტულობაზე</t>
  </si>
  <si>
    <t>კანალიზაციის პოლიეთილენის გოფრირებული მილის SN8 d=200 მმ შეძენა, მოწყობა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</si>
  <si>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</si>
  <si>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</si>
  <si>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კანალიზაციის პოლიეთილენის გოფრირებული მილის SN8 d=250 მმ შეძენა, მოწყობა (გადაბმა მილძაბრა ბოლოთი)</t>
  </si>
  <si>
    <t>კანალიზაციის პოლიეთილენის გოფრირებული მილი SN8 d=250მმ</t>
  </si>
  <si>
    <t>კანალიზაციის პოლიეთილენის გოფრირებული მილის SN8 d=250მმ გამოცდა ჰერმეტულობაზე</t>
  </si>
  <si>
    <t>კანალიზაციის პოლიეთილენის გოფრირებული მილის SN8 d=150მმ შეძენა, მოწყობა</t>
  </si>
  <si>
    <t>კანალიზაციის პოლიეთილენის გოფრირებული მილი SN8 d=150მმ</t>
  </si>
  <si>
    <t>კანალიზაციის პოლიეთილენის გოფრირებული მილის SN8 d=150მმ გამოცდა ჰერმეტულობაზე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</si>
  <si>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</si>
  <si>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</si>
  <si>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კანალიზაციის რ/ბ ანაკრები წრიული ჭის D=1000 მმ Hსრ=1650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</si>
  <si>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რკ/ბ რგოლი კბილებით D=1000 მმ / H=1000 მმ (იხ. პროექტი)</t>
  </si>
  <si>
    <t>რკ/ბ რგოლი კბილებით D=1000 მმ / H=500 მმ (იხ. პროექტი)</t>
  </si>
  <si>
    <t>რკ/ბ ძირის მრგვალი ფილა D=1000 მმ (იხ. პროექტი)</t>
  </si>
  <si>
    <t>რკ/ბ გადახურვის მრგვალი ფილა D=1200 მმ ბეტონი B25 (M-350) (იხ. პროექტი)</t>
  </si>
  <si>
    <t>თუჯის ჩარჩო ხუფით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</si>
  <si>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</si>
  <si>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</si>
  <si>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კანალიზაციის რ/ბ ანაკრები წრიული ჭის D=1000 მმ Hსრ=1750 მმ (20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</si>
  <si>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Hსრ=1850 მმ (3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</si>
  <si>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Hსრ=1950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</si>
  <si>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Hსრ=2150 მმ (3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</si>
  <si>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Hსრ=2400 მმ (1კომპ)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</si>
  <si>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Hსრ=2650 მმ (2კომპ)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</si>
  <si>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Hსრ=2700 მმ (1კომპ)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</si>
  <si>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რ/ბ ანაკრები წრიული ჭის D=1500 მმ Hსრ=3650 მმ (1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 ბეტონის ღარი მარკით B-25 (M-350);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</si>
  <si>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D=1740 მმ / H=1000 მმ (პროექტით)</t>
  </si>
  <si>
    <t>რკ/ბ რგოლი D=1740 მმ / H=500 მმ (პროექტით)</t>
  </si>
  <si>
    <t>რკ/ბ მრგვალი ძირი D=1740 მმ (პროექტით)</t>
  </si>
  <si>
    <t>რკ/ბ გადახურვის ფილა მრგვალი D=1740 მმ ბეტონი B25 (M-350) (პროექტით)</t>
  </si>
  <si>
    <t>თუჯის ჩარჩო ხუფი 65 სმ</t>
  </si>
  <si>
    <t>პოლიეთილენის გოფრირებული ქუროს შეძენა, მოწყობა SN8 d=250 მმ (რეზინის საფენით)</t>
  </si>
  <si>
    <t>რეზინის საფენი SN8 d=250 მმ</t>
  </si>
  <si>
    <t>პოლიეთილენის გოფრირებული ქუროს შეძენა, მოწყობა SN8 d=200 მმ (რეზინის საფენით)</t>
  </si>
  <si>
    <t>რეზინის საფენი SN8 d=200 მმ</t>
  </si>
  <si>
    <t>პოლიეთილენის გოფრირებული ქუროს შეძენა, მოწყობა SN8 d=150მმ (რეზინის საფენით)</t>
  </si>
  <si>
    <t>რეზინის საფენი SN8 d=150 მმ</t>
  </si>
  <si>
    <t>პოლიეთილენის ელ. ქუროს შეძენა, მოწყობა PE80 PN10 d=250/18.4 მმ</t>
  </si>
  <si>
    <t>პოლიეთილენის ელ. ქურო PE80 PN10 d=250/18.4 მმ</t>
  </si>
  <si>
    <t>სასიგნალო ლენტის (შიდა მხრიდან უჟანგავი ზოლით) შეძენა და მოწყობა თხრილში</t>
  </si>
  <si>
    <t>საპროექტო d=250 მმ მილის შეჭრა საპროექტო ჭაში</t>
  </si>
  <si>
    <t>საპროექტო d=200 მმ მილის შეჭრა საპროექტო ჭაში</t>
  </si>
  <si>
    <t>საპროექტო d=150 მმ მილის შეჭრა საპროექტო ჭაში</t>
  </si>
  <si>
    <t>არსებული d=250 მმ მილის შეჭრა არსებულ ჭაში</t>
  </si>
  <si>
    <t>არსებული d=200 მმ მილის შეჭრა არსებულ ჭაში</t>
  </si>
  <si>
    <t>მიწის თხრილის კედლებისა და ჭის ქვაბულის გამაგრება ხის ფარებით</t>
  </si>
  <si>
    <t>ტრანშეის მოწყობის დროს არსებული წყალსადენის მილის დამაგრება</t>
  </si>
  <si>
    <t>ტრანშეის მოწყობის დროს არსებული კაბელების დამაგრება</t>
  </si>
  <si>
    <t>საპროექტო პოლიეთილენის გოფრირებული მილის SN4 d=150მმ შეძენა, მოწყობა ზედმეტი და გამოყენებული წყლის (რეცხვა) გადამღვრელისთვის ჩართვა სანიაღვრეში</t>
  </si>
  <si>
    <t>კანალიზაციის პოლიეთილენის გოფრირებული მილი SN4 d=150მმ</t>
  </si>
  <si>
    <t>არსებული d=200 მმ მილის დახშობა მრავალჯერადი გამოყენების პნევმო ბალიშებით. მონტაჟი და დემონტაჟი</t>
  </si>
  <si>
    <t>არსებული d=150 მმ მილის დახშობა მრავალჯერადი გამოყენების პნევმო ბალიშებით. მონტაჟი და დემონტაჟი</t>
  </si>
  <si>
    <t>არსებული კერამიკის d=200 მმ მილის დემონტაჟი</t>
  </si>
  <si>
    <t>არსებული კანალიზაციის რ/ბ ანაკრები წრიული ჭის D=1000 მმ H=1500 მმ (1 კომპ) დემონტაჟი</t>
  </si>
  <si>
    <t>დემონტირებული ჭის ხუფის დატვირთვა ავტოთვით- მცლელზე გატანა და გადმო- ტვირთვა (დასაწყობება) (1 ცალი)</t>
  </si>
  <si>
    <t>დემონტირებული რკ. ბეტონის ჭის და კერამიკული მილის ნატეხების ავტოთვითმცლელზე დატვირთვა და გადმოტვი- რთვა</t>
  </si>
  <si>
    <t>არსებული კერამიკის მილის d=200 მმ-იანი მილის ჩაჭრა</t>
  </si>
  <si>
    <t>არსებული გასაუქმებელი d=200მმ კერამიკის მილის L=5.0 მ. ამოვსება ბეტონის ხსნარით მარკა M-50 (B3.5)</t>
  </si>
  <si>
    <t>ბეტონი მარკა M-50 (B-3.5)</t>
  </si>
  <si>
    <t>ფოლადის მოლი d=150მმ</t>
  </si>
  <si>
    <t>კანალიზაციის რ/ბ ანაკრები წრიული ჭის D=1000 მმ Hსრ=1250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</si>
  <si>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Hსრ=1750 მმ (10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</si>
  <si>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Hსრ=1850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</si>
  <si>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Hსრ=2800 მმ (1კომპ)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</si>
  <si>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არსებული პოლიეთილენის მილის d=200 მმ გადაერთება საპროექტო d=200მმ მილზე</t>
  </si>
  <si>
    <t>კანალიზაციის პოლიეთილენის გოფრირებული მილი SN8 d=200მმ</t>
  </si>
  <si>
    <t>არსებული d=100 მმ მილის დახშობა მრავალჯერადი გამოყენების პნევმო ბალიშებით. მონტაჟი და დემონტაჟი</t>
  </si>
  <si>
    <t>არსებული კანალიზაციის რ/ბ ანაკრები წრიული ჭის D=1000 მმ H=1500 მმ (2 კომპ) დემონტაჟი</t>
  </si>
  <si>
    <t>დემონტირებული ჭის ხუფების დატვირთვა ავტოთვით- მცლელზე გატანა და გადმო- ტვირთვა (დასაწყობება) (2 ცალი)</t>
  </si>
  <si>
    <t>არსებული გასაუქმებელი d=200მმ კერამიკის მილის ამოვსება ბეტონის ხსნარით მარკა M-50 (B3.5)</t>
  </si>
  <si>
    <t>ტრანშეის მოწყობის დროს არსებული გაზის მილის დამაგრება ხის ბოძით 16X8 მმ</t>
  </si>
  <si>
    <t>ქვაფენილის მოხსნა, (ყორე ქვა) გვერდზე დაწყობა</t>
  </si>
  <si>
    <t>ქვაფენილის (ყორე ავის) საფარის აღდგენა (90 % არსებულის გამოყენებით)</t>
  </si>
  <si>
    <t>ყორე ქვის (10 %) შეძენა</t>
  </si>
  <si>
    <t>ცემენტის ხსნარი მ-100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</si>
  <si>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</si>
  <si>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ფოლადის (გარსაცმი) სწორნაკერიანი ქარხნული იზოლაციით მილის d=426/10 მმ შეძენა, მონტაჟი</t>
  </si>
  <si>
    <t>ფოლადის სწორნაკერიანი ქარხნული იზოლაციით მილი d=426/10 მმ</t>
  </si>
  <si>
    <t>გარსაცმის d=426/10 მმ მილში PE80 SDR13.6 d=250/18.4 მმ მმ მილის გაძვრენა</t>
  </si>
  <si>
    <t>კანალიზაციის რ/ბ ანაკრები წრიული ჭის D=1000 მმ Hსრ=1350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</si>
  <si>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Hსრ=1750 მმ (7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</si>
  <si>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Hსრ=2050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</si>
  <si>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არსებული d=300 მმ მილის დახშობა მრავალჯერადი გამოყენების პნევმო ბალიშებით. მონტაჟი და დემონტაჟი</t>
  </si>
  <si>
    <t>არსებული კანალიზაციის რ/ბ ანაკრები წრიული ჭის D=1000 მმ H=1500 მმ (4 კომპ) დემონტაჟი</t>
  </si>
  <si>
    <t>დემონტირებული ჭის ხუფების დატვირთვა ავტოთვით- მცლელზე გატანა და გადმო- ტვირთვა (დასაწყობება) (4 ცალი)</t>
  </si>
  <si>
    <t>დემონტირებული რკ. ბეტონის ჭის; სანიაღვრე ჭის და კერამიკული მილის ნატეხების ავტოთვით- მცლელზე დატვირთვა და გადმოტვართვა</t>
  </si>
  <si>
    <t>არსებული სანიაღვრე ჭის (1X1) მ H=1.2მ (1 კომპ) გვერდების და ძირის დემონტაჟი (გატანა ნაგავსაყრელზე)</t>
  </si>
  <si>
    <t>არსებული სანიაღვრე ჭის (1X1) მ H=1.2მ გადახურვის ფილის დემონტაჟი და მონტაჟი</t>
  </si>
  <si>
    <t>ზედნადები ხარჯები</t>
  </si>
  <si>
    <t>დ.ღ.გ.</t>
  </si>
  <si>
    <t>gwp</t>
  </si>
  <si>
    <t xml:space="preserve">ნოსტეს ქუჩის კანალიზაციის ქსელის რეაბილიტაცია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</si>
</sst>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₾_-;\-* #,##0.00\ _₾_-;_-* &quot;-&quot;??\ _₾_-;_-@_-"/>
    <numFmt numFmtId="168" formatCode="_-* #,##0.00_р_._-;\-* #,##0.00_р_._-;_-* &quot;-&quot;??_р_._-;_-@_-"/>
    <numFmt numFmtId="174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4" fillId="2" borderId="12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9" fontId="4" fillId="2" borderId="14" xfId="1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2" fontId="4" fillId="2" borderId="12" xfId="1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center"/>
    </xf>
    <xf numFmtId="49" fontId="4" fillId="2" borderId="15" xfId="1" applyNumberFormat="1" applyFont="1" applyFill="1" applyBorder="1" applyAlignment="1" applyProtection="1">
      <alignment horizontal="center" vertical="center"/>
      <protection locked="0"/>
    </xf>
    <xf numFmtId="0" fontId="4" fillId="2" borderId="16" xfId="1" applyFont="1" applyFill="1" applyBorder="1" applyAlignment="1" applyProtection="1">
      <alignment horizontal="center" vertical="center"/>
      <protection locked="0"/>
    </xf>
    <xf numFmtId="2" fontId="4" fillId="3" borderId="12" xfId="1" applyNumberFormat="1" applyFont="1" applyFill="1" applyBorder="1" applyAlignment="1">
      <alignment horizontal="center" vertical="center"/>
    </xf>
    <xf numFmtId="49" fontId="4" fillId="2" borderId="17" xfId="1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2" borderId="12" xfId="2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9" fontId="4" fillId="2" borderId="9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 applyProtection="1">
      <alignment vertical="center"/>
      <protection locked="0"/>
    </xf>
    <xf numFmtId="0" fontId="4" fillId="2" borderId="12" xfId="1" applyFont="1" applyFill="1" applyBorder="1" applyAlignment="1" applyProtection="1">
      <alignment vertical="center"/>
      <protection locked="0"/>
    </xf>
    <xf numFmtId="49" fontId="4" fillId="2" borderId="11" xfId="2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0" xfId="0" applyFont="1" applyFill="1" applyAlignment="1"/>
    <xf numFmtId="0" fontId="4" fillId="2" borderId="16" xfId="1" applyFont="1" applyFill="1" applyBorder="1" applyAlignment="1" applyProtection="1">
      <alignment vertical="center"/>
      <protection locked="0"/>
    </xf>
    <xf numFmtId="0" fontId="4" fillId="2" borderId="12" xfId="1" applyFont="1" applyFill="1" applyBorder="1" applyAlignment="1">
      <alignment horizontal="left" vertical="center"/>
    </xf>
    <xf numFmtId="0" fontId="4" fillId="2" borderId="0" xfId="1" applyFont="1" applyFill="1" applyBorder="1" applyAlignment="1"/>
    <xf numFmtId="0" fontId="4" fillId="2" borderId="12" xfId="1" applyFont="1" applyFill="1" applyBorder="1" applyAlignment="1" applyProtection="1">
      <alignment horizontal="left" vertical="center"/>
      <protection locked="0"/>
    </xf>
    <xf numFmtId="0" fontId="4" fillId="2" borderId="0" xfId="1" applyFont="1" applyFill="1" applyAlignment="1"/>
    <xf numFmtId="0" fontId="4" fillId="4" borderId="12" xfId="1" applyNumberFormat="1" applyFont="1" applyFill="1" applyBorder="1" applyAlignment="1" applyProtection="1">
      <alignment horizontal="left" vertical="center"/>
      <protection locked="0"/>
    </xf>
    <xf numFmtId="0" fontId="7" fillId="4" borderId="12" xfId="1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>
      <alignment horizontal="left" vertical="center"/>
    </xf>
    <xf numFmtId="0" fontId="4" fillId="4" borderId="12" xfId="0" applyNumberFormat="1" applyFont="1" applyFill="1" applyBorder="1" applyAlignment="1">
      <alignment horizontal="left" vertical="center"/>
    </xf>
    <xf numFmtId="0" fontId="4" fillId="3" borderId="12" xfId="1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49" fontId="4" fillId="2" borderId="11" xfId="2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left" vertical="center"/>
    </xf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9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4" fillId="2" borderId="4" xfId="6" applyFont="1" applyFill="1" applyBorder="1" applyAlignment="1" applyProtection="1">
      <alignment horizontal="center" vertical="center"/>
      <protection locked="0"/>
    </xf>
    <xf numFmtId="43" fontId="4" fillId="2" borderId="4" xfId="6" applyFont="1" applyFill="1" applyBorder="1" applyAlignment="1" applyProtection="1">
      <alignment horizontal="center" vertical="center"/>
    </xf>
    <xf numFmtId="43" fontId="4" fillId="2" borderId="12" xfId="6" applyFont="1" applyFill="1" applyBorder="1" applyAlignment="1" applyProtection="1">
      <alignment horizontal="center" vertical="center"/>
      <protection locked="0"/>
    </xf>
    <xf numFmtId="43" fontId="4" fillId="2" borderId="12" xfId="6" applyFont="1" applyFill="1" applyBorder="1" applyAlignment="1" applyProtection="1">
      <alignment horizontal="center" vertical="center"/>
    </xf>
    <xf numFmtId="43" fontId="4" fillId="2" borderId="12" xfId="6" applyFont="1" applyFill="1" applyBorder="1" applyAlignment="1">
      <alignment horizontal="center" vertical="center"/>
    </xf>
    <xf numFmtId="43" fontId="4" fillId="2" borderId="16" xfId="6" applyFont="1" applyFill="1" applyBorder="1" applyAlignment="1" applyProtection="1">
      <alignment horizontal="center" vertical="center"/>
    </xf>
    <xf numFmtId="43" fontId="4" fillId="2" borderId="16" xfId="6" applyFont="1" applyFill="1" applyBorder="1" applyAlignment="1">
      <alignment horizontal="center" vertical="center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43" fontId="5" fillId="2" borderId="6" xfId="6" applyFont="1" applyFill="1" applyBorder="1" applyAlignment="1">
      <alignment horizontal="center" vertical="center"/>
    </xf>
    <xf numFmtId="174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8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2">
    <cellStyle name="Comma" xfId="6" builtinId="3"/>
    <cellStyle name="Comma 2" xfId="3"/>
    <cellStyle name="Comma 2 2" xfId="7"/>
    <cellStyle name="Comma 2 2 2" xfId="11"/>
    <cellStyle name="Comma 3" xfId="9"/>
    <cellStyle name="Comma 4" xfId="10"/>
    <cellStyle name="Normal" xfId="0" builtinId="0"/>
    <cellStyle name="Normal 2" xfId="1"/>
    <cellStyle name="Normal 3 2" xfId="4"/>
    <cellStyle name="Обычный 2" xfId="8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C443"/>
  <sheetViews>
    <sheetView showGridLines="0" tabSelected="1" zoomScale="80" zoomScaleNormal="80" workbookViewId="0">
      <pane xSplit="2" ySplit="6" topLeftCell="C420" activePane="bottomRight" state="frozen"/>
      <selection pane="topRight" activeCell="C1" sqref="C1"/>
      <selection pane="bottomLeft" activeCell="A7" sqref="A7"/>
      <selection pane="bottomRight" activeCell="F448" sqref="F448"/>
    </sheetView>
  </sheetViews>
  <sheetFormatPr defaultColWidth="9.140625" defaultRowHeight="14.25" x14ac:dyDescent="0.25"/>
  <cols>
    <col min="1" max="1" width="4.7109375" style="43" customWidth="1"/>
    <col min="2" max="2" width="49.7109375" style="4" customWidth="1"/>
    <col min="3" max="3" width="8" style="4" customWidth="1"/>
    <col min="4" max="4" width="12.5703125" style="4" bestFit="1" customWidth="1"/>
    <col min="5" max="5" width="11.28515625" style="4" customWidth="1"/>
    <col min="6" max="6" width="13.85546875" style="4" customWidth="1"/>
    <col min="7" max="7" width="31.42578125" style="4" bestFit="1" customWidth="1"/>
    <col min="8" max="16384" width="9.140625" style="4"/>
  </cols>
  <sheetData>
    <row r="1" spans="1:233" x14ac:dyDescent="0.25">
      <c r="A1" s="5" t="s">
        <v>364</v>
      </c>
      <c r="B1" s="5"/>
      <c r="C1" s="5"/>
      <c r="D1" s="5"/>
      <c r="E1" s="5"/>
      <c r="F1" s="5"/>
    </row>
    <row r="2" spans="1:233" ht="15" thickBot="1" x14ac:dyDescent="0.3">
      <c r="A2" s="6"/>
      <c r="B2" s="6"/>
      <c r="C2" s="6"/>
      <c r="D2" s="6"/>
      <c r="E2" s="6"/>
      <c r="F2" s="6"/>
      <c r="G2" s="85"/>
    </row>
    <row r="3" spans="1:233" ht="15" thickBot="1" x14ac:dyDescent="0.3">
      <c r="A3" s="44"/>
      <c r="B3" s="45"/>
      <c r="C3" s="45"/>
      <c r="D3" s="45"/>
      <c r="E3" s="45"/>
      <c r="F3" s="45"/>
      <c r="G3" s="86"/>
    </row>
    <row r="4" spans="1:233" ht="18" customHeight="1" thickBot="1" x14ac:dyDescent="0.3">
      <c r="A4" s="90" t="s">
        <v>0</v>
      </c>
      <c r="B4" s="89" t="s">
        <v>1</v>
      </c>
      <c r="C4" s="89" t="s">
        <v>2</v>
      </c>
      <c r="D4" s="89" t="s">
        <v>241</v>
      </c>
      <c r="E4" s="95" t="s">
        <v>3</v>
      </c>
      <c r="F4" s="92" t="s">
        <v>242</v>
      </c>
      <c r="G4" s="87"/>
    </row>
    <row r="5" spans="1:233" ht="15" thickBot="1" x14ac:dyDescent="0.3">
      <c r="A5" s="91"/>
      <c r="B5" s="94"/>
      <c r="C5" s="94"/>
      <c r="D5" s="94"/>
      <c r="E5" s="96"/>
      <c r="F5" s="93"/>
      <c r="G5" s="88"/>
    </row>
    <row r="6" spans="1:233" ht="15" thickBot="1" x14ac:dyDescent="0.3">
      <c r="A6" s="7">
        <v>1</v>
      </c>
      <c r="B6" s="3">
        <v>2</v>
      </c>
      <c r="C6" s="3">
        <v>3</v>
      </c>
      <c r="D6" s="3">
        <v>4</v>
      </c>
      <c r="E6" s="8">
        <v>5</v>
      </c>
      <c r="F6" s="9">
        <v>6</v>
      </c>
      <c r="G6" s="10">
        <v>7</v>
      </c>
    </row>
    <row r="7" spans="1:233" s="13" customFormat="1" x14ac:dyDescent="0.25">
      <c r="A7" s="11">
        <v>1</v>
      </c>
      <c r="B7" s="48" t="s">
        <v>250</v>
      </c>
      <c r="C7" s="12" t="s">
        <v>7</v>
      </c>
      <c r="D7" s="73">
        <v>43.5</v>
      </c>
      <c r="E7" s="73"/>
      <c r="F7" s="74">
        <f>D7*E7</f>
        <v>0</v>
      </c>
      <c r="G7" s="56" t="s">
        <v>245</v>
      </c>
    </row>
    <row r="8" spans="1:233" s="13" customFormat="1" x14ac:dyDescent="0.25">
      <c r="A8" s="14" t="s">
        <v>23</v>
      </c>
      <c r="B8" s="49" t="s">
        <v>251</v>
      </c>
      <c r="C8" s="15" t="s">
        <v>7</v>
      </c>
      <c r="D8" s="75">
        <v>71.400000000000006</v>
      </c>
      <c r="E8" s="75"/>
      <c r="F8" s="76">
        <f>D8*E8</f>
        <v>0</v>
      </c>
      <c r="G8" s="56" t="s">
        <v>245</v>
      </c>
    </row>
    <row r="9" spans="1:233" s="13" customFormat="1" ht="15.75" x14ac:dyDescent="0.25">
      <c r="A9" s="14" t="s">
        <v>24</v>
      </c>
      <c r="B9" s="49" t="s">
        <v>52</v>
      </c>
      <c r="C9" s="15" t="s">
        <v>248</v>
      </c>
      <c r="D9" s="76">
        <v>3.38</v>
      </c>
      <c r="E9" s="75"/>
      <c r="F9" s="76">
        <f t="shared" ref="F9:F72" si="0">D9*E9</f>
        <v>0</v>
      </c>
      <c r="G9" s="56" t="s">
        <v>245</v>
      </c>
    </row>
    <row r="10" spans="1:233" s="20" customFormat="1" ht="15.75" x14ac:dyDescent="0.25">
      <c r="A10" s="50" t="s">
        <v>27</v>
      </c>
      <c r="B10" s="51" t="s">
        <v>252</v>
      </c>
      <c r="C10" s="19" t="s">
        <v>248</v>
      </c>
      <c r="D10" s="76">
        <v>3.38</v>
      </c>
      <c r="E10" s="75"/>
      <c r="F10" s="76">
        <f t="shared" si="0"/>
        <v>0</v>
      </c>
      <c r="G10" s="56" t="s">
        <v>245</v>
      </c>
    </row>
    <row r="11" spans="1:233" s="20" customFormat="1" x14ac:dyDescent="0.25">
      <c r="A11" s="50" t="s">
        <v>145</v>
      </c>
      <c r="B11" s="52" t="s">
        <v>140</v>
      </c>
      <c r="C11" s="19" t="s">
        <v>13</v>
      </c>
      <c r="D11" s="76">
        <v>6.76</v>
      </c>
      <c r="E11" s="75"/>
      <c r="F11" s="76">
        <f t="shared" si="0"/>
        <v>0</v>
      </c>
      <c r="G11" s="56" t="s">
        <v>245</v>
      </c>
    </row>
    <row r="12" spans="1:233" s="13" customFormat="1" ht="15.75" x14ac:dyDescent="0.25">
      <c r="A12" s="14" t="s">
        <v>28</v>
      </c>
      <c r="B12" s="49" t="s">
        <v>221</v>
      </c>
      <c r="C12" s="15" t="s">
        <v>248</v>
      </c>
      <c r="D12" s="75">
        <v>4.88</v>
      </c>
      <c r="E12" s="75"/>
      <c r="F12" s="76">
        <f t="shared" si="0"/>
        <v>0</v>
      </c>
      <c r="G12" s="56" t="s">
        <v>245</v>
      </c>
    </row>
    <row r="13" spans="1:233" s="20" customFormat="1" ht="15.75" x14ac:dyDescent="0.25">
      <c r="A13" s="50" t="s">
        <v>29</v>
      </c>
      <c r="B13" s="51" t="s">
        <v>253</v>
      </c>
      <c r="C13" s="19" t="s">
        <v>248</v>
      </c>
      <c r="D13" s="75">
        <v>4.88</v>
      </c>
      <c r="E13" s="75"/>
      <c r="F13" s="76">
        <f t="shared" si="0"/>
        <v>0</v>
      </c>
      <c r="G13" s="56" t="s">
        <v>245</v>
      </c>
    </row>
    <row r="14" spans="1:233" s="20" customFormat="1" x14ac:dyDescent="0.25">
      <c r="A14" s="50" t="s">
        <v>146</v>
      </c>
      <c r="B14" s="52" t="s">
        <v>140</v>
      </c>
      <c r="C14" s="19" t="s">
        <v>13</v>
      </c>
      <c r="D14" s="76">
        <v>10.736000000000001</v>
      </c>
      <c r="E14" s="75"/>
      <c r="F14" s="76">
        <f t="shared" si="0"/>
        <v>0</v>
      </c>
      <c r="G14" s="56" t="s">
        <v>245</v>
      </c>
    </row>
    <row r="15" spans="1:233" s="18" customFormat="1" ht="15.75" x14ac:dyDescent="0.25">
      <c r="A15" s="53" t="s">
        <v>30</v>
      </c>
      <c r="B15" s="54" t="s">
        <v>254</v>
      </c>
      <c r="C15" s="17" t="s">
        <v>249</v>
      </c>
      <c r="D15" s="77">
        <v>92.449999999999989</v>
      </c>
      <c r="E15" s="75"/>
      <c r="F15" s="76">
        <f t="shared" si="0"/>
        <v>0</v>
      </c>
      <c r="G15" s="56" t="s">
        <v>245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</row>
    <row r="16" spans="1:233" s="20" customFormat="1" ht="15.75" x14ac:dyDescent="0.25">
      <c r="A16" s="50" t="s">
        <v>56</v>
      </c>
      <c r="B16" s="51" t="s">
        <v>255</v>
      </c>
      <c r="C16" s="19" t="s">
        <v>248</v>
      </c>
      <c r="D16" s="75">
        <v>18.489999999999998</v>
      </c>
      <c r="E16" s="75"/>
      <c r="F16" s="76">
        <f t="shared" si="0"/>
        <v>0</v>
      </c>
      <c r="G16" s="56" t="s">
        <v>245</v>
      </c>
    </row>
    <row r="17" spans="1:7" s="20" customFormat="1" x14ac:dyDescent="0.25">
      <c r="A17" s="50" t="s">
        <v>147</v>
      </c>
      <c r="B17" s="52" t="s">
        <v>140</v>
      </c>
      <c r="C17" s="19" t="s">
        <v>13</v>
      </c>
      <c r="D17" s="76">
        <v>33.281999999999996</v>
      </c>
      <c r="E17" s="75"/>
      <c r="F17" s="76">
        <f t="shared" si="0"/>
        <v>0</v>
      </c>
      <c r="G17" s="56" t="s">
        <v>245</v>
      </c>
    </row>
    <row r="18" spans="1:7" ht="15.75" x14ac:dyDescent="0.25">
      <c r="A18" s="23" t="s">
        <v>66</v>
      </c>
      <c r="B18" s="49" t="s">
        <v>256</v>
      </c>
      <c r="C18" s="1" t="s">
        <v>248</v>
      </c>
      <c r="D18" s="75">
        <v>768.56</v>
      </c>
      <c r="E18" s="75"/>
      <c r="F18" s="76">
        <f t="shared" si="0"/>
        <v>0</v>
      </c>
      <c r="G18" s="56" t="s">
        <v>245</v>
      </c>
    </row>
    <row r="19" spans="1:7" ht="15.75" x14ac:dyDescent="0.25">
      <c r="A19" s="23" t="s">
        <v>148</v>
      </c>
      <c r="B19" s="2" t="s">
        <v>18</v>
      </c>
      <c r="C19" s="1" t="s">
        <v>248</v>
      </c>
      <c r="D19" s="77">
        <v>4.6113599999999991E-2</v>
      </c>
      <c r="E19" s="75"/>
      <c r="F19" s="76">
        <f t="shared" si="0"/>
        <v>0</v>
      </c>
      <c r="G19" s="56" t="s">
        <v>244</v>
      </c>
    </row>
    <row r="20" spans="1:7" ht="15.75" x14ac:dyDescent="0.25">
      <c r="A20" s="23" t="s">
        <v>57</v>
      </c>
      <c r="B20" s="49" t="s">
        <v>14</v>
      </c>
      <c r="C20" s="1" t="s">
        <v>248</v>
      </c>
      <c r="D20" s="76">
        <v>49.406999999999996</v>
      </c>
      <c r="E20" s="75"/>
      <c r="F20" s="76">
        <f t="shared" si="0"/>
        <v>0</v>
      </c>
      <c r="G20" s="56" t="s">
        <v>245</v>
      </c>
    </row>
    <row r="21" spans="1:7" ht="15.75" x14ac:dyDescent="0.25">
      <c r="A21" s="23" t="s">
        <v>31</v>
      </c>
      <c r="B21" s="49" t="s">
        <v>257</v>
      </c>
      <c r="C21" s="1" t="s">
        <v>248</v>
      </c>
      <c r="D21" s="76">
        <v>115.28299999999999</v>
      </c>
      <c r="E21" s="75"/>
      <c r="F21" s="76">
        <f t="shared" si="0"/>
        <v>0</v>
      </c>
      <c r="G21" s="56" t="s">
        <v>245</v>
      </c>
    </row>
    <row r="22" spans="1:7" s="20" customFormat="1" ht="15.75" x14ac:dyDescent="0.25">
      <c r="A22" s="50" t="s">
        <v>32</v>
      </c>
      <c r="B22" s="52" t="s">
        <v>15</v>
      </c>
      <c r="C22" s="19" t="s">
        <v>248</v>
      </c>
      <c r="D22" s="76">
        <v>115.28299999999999</v>
      </c>
      <c r="E22" s="75"/>
      <c r="F22" s="76">
        <f t="shared" si="0"/>
        <v>0</v>
      </c>
      <c r="G22" s="56" t="s">
        <v>245</v>
      </c>
    </row>
    <row r="23" spans="1:7" ht="15.75" x14ac:dyDescent="0.25">
      <c r="A23" s="23" t="s">
        <v>33</v>
      </c>
      <c r="B23" s="49" t="s">
        <v>258</v>
      </c>
      <c r="C23" s="1" t="s">
        <v>248</v>
      </c>
      <c r="D23" s="75">
        <v>109.79</v>
      </c>
      <c r="E23" s="75"/>
      <c r="F23" s="76">
        <f t="shared" si="0"/>
        <v>0</v>
      </c>
      <c r="G23" s="56" t="s">
        <v>245</v>
      </c>
    </row>
    <row r="24" spans="1:7" ht="15.75" x14ac:dyDescent="0.25">
      <c r="A24" s="23" t="s">
        <v>63</v>
      </c>
      <c r="B24" s="2" t="s">
        <v>18</v>
      </c>
      <c r="C24" s="1" t="s">
        <v>248</v>
      </c>
      <c r="D24" s="77">
        <v>7.6853000000000017E-3</v>
      </c>
      <c r="E24" s="75"/>
      <c r="F24" s="76">
        <f t="shared" si="0"/>
        <v>0</v>
      </c>
      <c r="G24" s="56" t="s">
        <v>244</v>
      </c>
    </row>
    <row r="25" spans="1:7" ht="15.75" x14ac:dyDescent="0.25">
      <c r="A25" s="25" t="s">
        <v>34</v>
      </c>
      <c r="B25" s="56" t="s">
        <v>259</v>
      </c>
      <c r="C25" s="26" t="s">
        <v>248</v>
      </c>
      <c r="D25" s="78">
        <v>16.47</v>
      </c>
      <c r="E25" s="75"/>
      <c r="F25" s="76">
        <f t="shared" si="0"/>
        <v>0</v>
      </c>
      <c r="G25" s="56" t="s">
        <v>245</v>
      </c>
    </row>
    <row r="26" spans="1:7" ht="15.75" x14ac:dyDescent="0.25">
      <c r="A26" s="25" t="s">
        <v>35</v>
      </c>
      <c r="B26" s="56" t="s">
        <v>260</v>
      </c>
      <c r="C26" s="26" t="s">
        <v>248</v>
      </c>
      <c r="D26" s="78">
        <v>38.43</v>
      </c>
      <c r="E26" s="75"/>
      <c r="F26" s="76">
        <f t="shared" si="0"/>
        <v>0</v>
      </c>
      <c r="G26" s="56" t="s">
        <v>245</v>
      </c>
    </row>
    <row r="27" spans="1:7" s="20" customFormat="1" ht="15.75" x14ac:dyDescent="0.25">
      <c r="A27" s="50" t="s">
        <v>104</v>
      </c>
      <c r="B27" s="52" t="s">
        <v>15</v>
      </c>
      <c r="C27" s="19" t="s">
        <v>248</v>
      </c>
      <c r="D27" s="76">
        <v>38.43</v>
      </c>
      <c r="E27" s="75"/>
      <c r="F27" s="76">
        <f t="shared" si="0"/>
        <v>0</v>
      </c>
      <c r="G27" s="56" t="s">
        <v>245</v>
      </c>
    </row>
    <row r="28" spans="1:7" x14ac:dyDescent="0.25">
      <c r="A28" s="23" t="s">
        <v>36</v>
      </c>
      <c r="B28" s="49" t="s">
        <v>141</v>
      </c>
      <c r="C28" s="1" t="s">
        <v>13</v>
      </c>
      <c r="D28" s="76">
        <v>2149.2174999999997</v>
      </c>
      <c r="E28" s="75"/>
      <c r="F28" s="76">
        <f t="shared" si="0"/>
        <v>0</v>
      </c>
      <c r="G28" s="56" t="s">
        <v>245</v>
      </c>
    </row>
    <row r="29" spans="1:7" s="58" customFormat="1" ht="15.75" x14ac:dyDescent="0.25">
      <c r="A29" s="23" t="s">
        <v>41</v>
      </c>
      <c r="B29" s="57" t="s">
        <v>261</v>
      </c>
      <c r="C29" s="1" t="s">
        <v>248</v>
      </c>
      <c r="D29" s="77">
        <v>272.68</v>
      </c>
      <c r="E29" s="75"/>
      <c r="F29" s="76">
        <f t="shared" si="0"/>
        <v>0</v>
      </c>
      <c r="G29" s="56" t="s">
        <v>245</v>
      </c>
    </row>
    <row r="30" spans="1:7" s="60" customFormat="1" ht="15.75" x14ac:dyDescent="0.25">
      <c r="A30" s="14" t="s">
        <v>58</v>
      </c>
      <c r="B30" s="59" t="s">
        <v>262</v>
      </c>
      <c r="C30" s="15" t="s">
        <v>248</v>
      </c>
      <c r="D30" s="76">
        <v>272.68</v>
      </c>
      <c r="E30" s="75"/>
      <c r="F30" s="76">
        <f t="shared" si="0"/>
        <v>0</v>
      </c>
      <c r="G30" s="56" t="s">
        <v>245</v>
      </c>
    </row>
    <row r="31" spans="1:7" s="60" customFormat="1" ht="15.75" x14ac:dyDescent="0.25">
      <c r="A31" s="14" t="s">
        <v>67</v>
      </c>
      <c r="B31" s="61" t="s">
        <v>263</v>
      </c>
      <c r="C31" s="15" t="s">
        <v>248</v>
      </c>
      <c r="D31" s="76">
        <v>299.94800000000004</v>
      </c>
      <c r="E31" s="75"/>
      <c r="F31" s="76">
        <f t="shared" si="0"/>
        <v>0</v>
      </c>
      <c r="G31" s="56" t="s">
        <v>244</v>
      </c>
    </row>
    <row r="32" spans="1:7" s="60" customFormat="1" ht="15.75" x14ac:dyDescent="0.25">
      <c r="A32" s="23" t="s">
        <v>105</v>
      </c>
      <c r="B32" s="57" t="s">
        <v>264</v>
      </c>
      <c r="C32" s="1" t="s">
        <v>248</v>
      </c>
      <c r="D32" s="77">
        <v>74.61</v>
      </c>
      <c r="E32" s="75"/>
      <c r="F32" s="76">
        <f t="shared" si="0"/>
        <v>0</v>
      </c>
      <c r="G32" s="56" t="s">
        <v>245</v>
      </c>
    </row>
    <row r="33" spans="1:7" s="60" customFormat="1" x14ac:dyDescent="0.25">
      <c r="A33" s="28" t="s">
        <v>127</v>
      </c>
      <c r="B33" s="62" t="s">
        <v>265</v>
      </c>
      <c r="C33" s="1" t="s">
        <v>16</v>
      </c>
      <c r="D33" s="77">
        <v>82.071000000000012</v>
      </c>
      <c r="E33" s="75"/>
      <c r="F33" s="76">
        <f t="shared" si="0"/>
        <v>0</v>
      </c>
      <c r="G33" s="56" t="s">
        <v>244</v>
      </c>
    </row>
    <row r="34" spans="1:7" s="60" customFormat="1" ht="15.75" x14ac:dyDescent="0.25">
      <c r="A34" s="23" t="s">
        <v>128</v>
      </c>
      <c r="B34" s="57" t="s">
        <v>25</v>
      </c>
      <c r="C34" s="1" t="s">
        <v>248</v>
      </c>
      <c r="D34" s="77">
        <v>630.79999999999995</v>
      </c>
      <c r="E34" s="75"/>
      <c r="F34" s="76">
        <f t="shared" si="0"/>
        <v>0</v>
      </c>
      <c r="G34" s="56" t="s">
        <v>245</v>
      </c>
    </row>
    <row r="35" spans="1:7" s="60" customFormat="1" ht="15.75" x14ac:dyDescent="0.25">
      <c r="A35" s="28" t="s">
        <v>68</v>
      </c>
      <c r="B35" s="2" t="s">
        <v>26</v>
      </c>
      <c r="C35" s="1" t="s">
        <v>248</v>
      </c>
      <c r="D35" s="77">
        <v>693.88</v>
      </c>
      <c r="E35" s="75"/>
      <c r="F35" s="76">
        <f t="shared" si="0"/>
        <v>0</v>
      </c>
      <c r="G35" s="56" t="s">
        <v>244</v>
      </c>
    </row>
    <row r="36" spans="1:7" ht="15.75" x14ac:dyDescent="0.25">
      <c r="A36" s="23" t="s">
        <v>106</v>
      </c>
      <c r="B36" s="2" t="s">
        <v>266</v>
      </c>
      <c r="C36" s="1" t="s">
        <v>248</v>
      </c>
      <c r="D36" s="77">
        <v>16.2</v>
      </c>
      <c r="E36" s="75"/>
      <c r="F36" s="76">
        <f t="shared" si="0"/>
        <v>0</v>
      </c>
      <c r="G36" s="56" t="s">
        <v>245</v>
      </c>
    </row>
    <row r="37" spans="1:7" ht="15.75" x14ac:dyDescent="0.25">
      <c r="A37" s="23" t="s">
        <v>99</v>
      </c>
      <c r="B37" s="2" t="s">
        <v>267</v>
      </c>
      <c r="C37" s="1" t="s">
        <v>248</v>
      </c>
      <c r="D37" s="77">
        <v>18.63</v>
      </c>
      <c r="E37" s="75"/>
      <c r="F37" s="76">
        <f t="shared" si="0"/>
        <v>0</v>
      </c>
      <c r="G37" s="56" t="s">
        <v>244</v>
      </c>
    </row>
    <row r="38" spans="1:7" s="18" customFormat="1" x14ac:dyDescent="0.25">
      <c r="A38" s="16" t="s">
        <v>37</v>
      </c>
      <c r="B38" s="63" t="s">
        <v>219</v>
      </c>
      <c r="C38" s="17" t="s">
        <v>139</v>
      </c>
      <c r="D38" s="77">
        <v>3</v>
      </c>
      <c r="E38" s="75"/>
      <c r="F38" s="76">
        <f t="shared" si="0"/>
        <v>0</v>
      </c>
      <c r="G38" s="56" t="s">
        <v>245</v>
      </c>
    </row>
    <row r="39" spans="1:7" s="18" customFormat="1" x14ac:dyDescent="0.25">
      <c r="A39" s="16" t="s">
        <v>89</v>
      </c>
      <c r="B39" s="54" t="s">
        <v>268</v>
      </c>
      <c r="C39" s="17" t="s">
        <v>16</v>
      </c>
      <c r="D39" s="77">
        <v>0.61199999999999999</v>
      </c>
      <c r="E39" s="75"/>
      <c r="F39" s="76">
        <f t="shared" si="0"/>
        <v>0</v>
      </c>
      <c r="G39" s="56" t="s">
        <v>244</v>
      </c>
    </row>
    <row r="40" spans="1:7" s="18" customFormat="1" x14ac:dyDescent="0.25">
      <c r="A40" s="16" t="s">
        <v>59</v>
      </c>
      <c r="B40" s="2" t="s">
        <v>269</v>
      </c>
      <c r="C40" s="17" t="s">
        <v>7</v>
      </c>
      <c r="D40" s="77">
        <v>104.5</v>
      </c>
      <c r="E40" s="75"/>
      <c r="F40" s="76">
        <f t="shared" si="0"/>
        <v>0</v>
      </c>
      <c r="G40" s="56" t="s">
        <v>245</v>
      </c>
    </row>
    <row r="41" spans="1:7" s="18" customFormat="1" x14ac:dyDescent="0.25">
      <c r="A41" s="16" t="s">
        <v>69</v>
      </c>
      <c r="B41" s="2" t="s">
        <v>270</v>
      </c>
      <c r="C41" s="17" t="s">
        <v>7</v>
      </c>
      <c r="D41" s="77">
        <v>105.545</v>
      </c>
      <c r="E41" s="75"/>
      <c r="F41" s="76">
        <f t="shared" si="0"/>
        <v>0</v>
      </c>
      <c r="G41" s="56" t="s">
        <v>363</v>
      </c>
    </row>
    <row r="42" spans="1:7" s="18" customFormat="1" x14ac:dyDescent="0.25">
      <c r="A42" s="16" t="s">
        <v>60</v>
      </c>
      <c r="B42" s="2" t="s">
        <v>271</v>
      </c>
      <c r="C42" s="17" t="s">
        <v>7</v>
      </c>
      <c r="D42" s="77">
        <v>104.5</v>
      </c>
      <c r="E42" s="75"/>
      <c r="F42" s="76">
        <f t="shared" si="0"/>
        <v>0</v>
      </c>
      <c r="G42" s="56" t="s">
        <v>245</v>
      </c>
    </row>
    <row r="43" spans="1:7" s="18" customFormat="1" ht="15.75" x14ac:dyDescent="0.25">
      <c r="A43" s="16" t="s">
        <v>70</v>
      </c>
      <c r="B43" s="54" t="s">
        <v>11</v>
      </c>
      <c r="C43" s="17" t="s">
        <v>248</v>
      </c>
      <c r="D43" s="77">
        <v>7.4194999999999993</v>
      </c>
      <c r="E43" s="75"/>
      <c r="F43" s="76">
        <f t="shared" si="0"/>
        <v>0</v>
      </c>
      <c r="G43" s="56" t="s">
        <v>363</v>
      </c>
    </row>
    <row r="44" spans="1:7" s="18" customFormat="1" x14ac:dyDescent="0.25">
      <c r="A44" s="16" t="s">
        <v>38</v>
      </c>
      <c r="B44" s="2" t="s">
        <v>272</v>
      </c>
      <c r="C44" s="17" t="s">
        <v>7</v>
      </c>
      <c r="D44" s="77">
        <v>50</v>
      </c>
      <c r="E44" s="75"/>
      <c r="F44" s="76">
        <f t="shared" si="0"/>
        <v>0</v>
      </c>
      <c r="G44" s="56" t="s">
        <v>245</v>
      </c>
    </row>
    <row r="45" spans="1:7" s="18" customFormat="1" x14ac:dyDescent="0.25">
      <c r="A45" s="16" t="s">
        <v>71</v>
      </c>
      <c r="B45" s="2" t="s">
        <v>273</v>
      </c>
      <c r="C45" s="17" t="s">
        <v>7</v>
      </c>
      <c r="D45" s="77">
        <v>50.5</v>
      </c>
      <c r="E45" s="75"/>
      <c r="F45" s="76">
        <f t="shared" si="0"/>
        <v>0</v>
      </c>
      <c r="G45" s="56" t="s">
        <v>363</v>
      </c>
    </row>
    <row r="46" spans="1:7" s="18" customFormat="1" x14ac:dyDescent="0.25">
      <c r="A46" s="16" t="s">
        <v>39</v>
      </c>
      <c r="B46" s="2" t="s">
        <v>274</v>
      </c>
      <c r="C46" s="17" t="s">
        <v>7</v>
      </c>
      <c r="D46" s="77">
        <v>50</v>
      </c>
      <c r="E46" s="75"/>
      <c r="F46" s="76">
        <f t="shared" si="0"/>
        <v>0</v>
      </c>
      <c r="G46" s="56" t="s">
        <v>245</v>
      </c>
    </row>
    <row r="47" spans="1:7" s="18" customFormat="1" x14ac:dyDescent="0.25">
      <c r="A47" s="16" t="s">
        <v>72</v>
      </c>
      <c r="B47" s="54" t="s">
        <v>11</v>
      </c>
      <c r="C47" s="17" t="s">
        <v>7</v>
      </c>
      <c r="D47" s="77">
        <v>1.5699999999999998</v>
      </c>
      <c r="E47" s="75"/>
      <c r="F47" s="76">
        <f t="shared" si="0"/>
        <v>0</v>
      </c>
      <c r="G47" s="56" t="s">
        <v>363</v>
      </c>
    </row>
    <row r="48" spans="1:7" s="18" customFormat="1" x14ac:dyDescent="0.25">
      <c r="A48" s="16" t="s">
        <v>73</v>
      </c>
      <c r="B48" s="2" t="s">
        <v>275</v>
      </c>
      <c r="C48" s="17" t="s">
        <v>7</v>
      </c>
      <c r="D48" s="77">
        <v>300</v>
      </c>
      <c r="E48" s="75"/>
      <c r="F48" s="76">
        <f t="shared" si="0"/>
        <v>0</v>
      </c>
      <c r="G48" s="56" t="s">
        <v>245</v>
      </c>
    </row>
    <row r="49" spans="1:7" s="18" customFormat="1" x14ac:dyDescent="0.25">
      <c r="A49" s="16" t="s">
        <v>74</v>
      </c>
      <c r="B49" s="2" t="s">
        <v>276</v>
      </c>
      <c r="C49" s="17" t="s">
        <v>7</v>
      </c>
      <c r="D49" s="77">
        <v>303</v>
      </c>
      <c r="E49" s="75"/>
      <c r="F49" s="76">
        <f t="shared" si="0"/>
        <v>0</v>
      </c>
      <c r="G49" s="56" t="s">
        <v>363</v>
      </c>
    </row>
    <row r="50" spans="1:7" s="18" customFormat="1" x14ac:dyDescent="0.25">
      <c r="A50" s="16" t="s">
        <v>75</v>
      </c>
      <c r="B50" s="2" t="s">
        <v>277</v>
      </c>
      <c r="C50" s="17" t="s">
        <v>7</v>
      </c>
      <c r="D50" s="77">
        <v>300</v>
      </c>
      <c r="E50" s="75"/>
      <c r="F50" s="76">
        <f t="shared" si="0"/>
        <v>0</v>
      </c>
      <c r="G50" s="56" t="s">
        <v>245</v>
      </c>
    </row>
    <row r="51" spans="1:7" s="18" customFormat="1" ht="15.75" x14ac:dyDescent="0.25">
      <c r="A51" s="16" t="s">
        <v>76</v>
      </c>
      <c r="B51" s="54" t="s">
        <v>11</v>
      </c>
      <c r="C51" s="17" t="s">
        <v>248</v>
      </c>
      <c r="D51" s="77">
        <v>21.299999999999997</v>
      </c>
      <c r="E51" s="75"/>
      <c r="F51" s="76">
        <f t="shared" si="0"/>
        <v>0</v>
      </c>
      <c r="G51" s="56" t="s">
        <v>363</v>
      </c>
    </row>
    <row r="52" spans="1:7" s="18" customFormat="1" x14ac:dyDescent="0.25">
      <c r="A52" s="16" t="s">
        <v>61</v>
      </c>
      <c r="B52" s="2" t="s">
        <v>278</v>
      </c>
      <c r="C52" s="17" t="s">
        <v>7</v>
      </c>
      <c r="D52" s="77">
        <v>137.5</v>
      </c>
      <c r="E52" s="75"/>
      <c r="F52" s="76">
        <f t="shared" si="0"/>
        <v>0</v>
      </c>
      <c r="G52" s="56" t="s">
        <v>245</v>
      </c>
    </row>
    <row r="53" spans="1:7" s="18" customFormat="1" x14ac:dyDescent="0.25">
      <c r="A53" s="16" t="s">
        <v>53</v>
      </c>
      <c r="B53" s="2" t="s">
        <v>279</v>
      </c>
      <c r="C53" s="17" t="s">
        <v>7</v>
      </c>
      <c r="D53" s="77">
        <v>138.875</v>
      </c>
      <c r="E53" s="75"/>
      <c r="F53" s="76">
        <f t="shared" si="0"/>
        <v>0</v>
      </c>
      <c r="G53" s="56" t="s">
        <v>363</v>
      </c>
    </row>
    <row r="54" spans="1:7" s="18" customFormat="1" x14ac:dyDescent="0.25">
      <c r="A54" s="16" t="s">
        <v>62</v>
      </c>
      <c r="B54" s="2" t="s">
        <v>280</v>
      </c>
      <c r="C54" s="17" t="s">
        <v>7</v>
      </c>
      <c r="D54" s="77">
        <v>137.5</v>
      </c>
      <c r="E54" s="75"/>
      <c r="F54" s="76">
        <f t="shared" si="0"/>
        <v>0</v>
      </c>
      <c r="G54" s="56" t="s">
        <v>245</v>
      </c>
    </row>
    <row r="55" spans="1:7" s="18" customFormat="1" x14ac:dyDescent="0.25">
      <c r="A55" s="16" t="s">
        <v>129</v>
      </c>
      <c r="B55" s="54" t="s">
        <v>11</v>
      </c>
      <c r="C55" s="17" t="s">
        <v>7</v>
      </c>
      <c r="D55" s="77">
        <v>2.4749999999999996</v>
      </c>
      <c r="E55" s="75"/>
      <c r="F55" s="76">
        <f t="shared" si="0"/>
        <v>0</v>
      </c>
      <c r="G55" s="56" t="s">
        <v>363</v>
      </c>
    </row>
    <row r="56" spans="1:7" s="18" customFormat="1" ht="15.75" x14ac:dyDescent="0.25">
      <c r="A56" s="16" t="s">
        <v>77</v>
      </c>
      <c r="B56" s="54" t="s">
        <v>281</v>
      </c>
      <c r="C56" s="1" t="s">
        <v>249</v>
      </c>
      <c r="D56" s="77">
        <v>498.7</v>
      </c>
      <c r="E56" s="75"/>
      <c r="F56" s="76">
        <f t="shared" si="0"/>
        <v>0</v>
      </c>
      <c r="G56" s="56" t="s">
        <v>245</v>
      </c>
    </row>
    <row r="57" spans="1:7" s="18" customFormat="1" x14ac:dyDescent="0.25">
      <c r="A57" s="16" t="s">
        <v>78</v>
      </c>
      <c r="B57" s="54" t="s">
        <v>282</v>
      </c>
      <c r="C57" s="17" t="s">
        <v>13</v>
      </c>
      <c r="D57" s="77">
        <v>1.1968799999999999</v>
      </c>
      <c r="E57" s="75"/>
      <c r="F57" s="76">
        <f t="shared" si="0"/>
        <v>0</v>
      </c>
      <c r="G57" s="56" t="s">
        <v>244</v>
      </c>
    </row>
    <row r="58" spans="1:7" s="18" customFormat="1" ht="15.75" x14ac:dyDescent="0.25">
      <c r="A58" s="21" t="s">
        <v>79</v>
      </c>
      <c r="B58" s="54" t="s">
        <v>283</v>
      </c>
      <c r="C58" s="19" t="s">
        <v>248</v>
      </c>
      <c r="D58" s="76">
        <v>1.07162</v>
      </c>
      <c r="E58" s="75"/>
      <c r="F58" s="76">
        <f t="shared" si="0"/>
        <v>0</v>
      </c>
      <c r="G58" s="56" t="s">
        <v>245</v>
      </c>
    </row>
    <row r="59" spans="1:7" s="18" customFormat="1" x14ac:dyDescent="0.25">
      <c r="A59" s="21" t="s">
        <v>80</v>
      </c>
      <c r="B59" s="64" t="s">
        <v>284</v>
      </c>
      <c r="C59" s="19" t="s">
        <v>12</v>
      </c>
      <c r="D59" s="77">
        <v>1</v>
      </c>
      <c r="E59" s="75"/>
      <c r="F59" s="76">
        <f t="shared" si="0"/>
        <v>0</v>
      </c>
      <c r="G59" s="56" t="s">
        <v>244</v>
      </c>
    </row>
    <row r="60" spans="1:7" s="18" customFormat="1" x14ac:dyDescent="0.25">
      <c r="A60" s="21" t="s">
        <v>107</v>
      </c>
      <c r="B60" s="64" t="s">
        <v>285</v>
      </c>
      <c r="C60" s="19" t="s">
        <v>12</v>
      </c>
      <c r="D60" s="77">
        <v>1</v>
      </c>
      <c r="E60" s="75"/>
      <c r="F60" s="76">
        <f t="shared" si="0"/>
        <v>0</v>
      </c>
      <c r="G60" s="56" t="s">
        <v>244</v>
      </c>
    </row>
    <row r="61" spans="1:7" s="18" customFormat="1" x14ac:dyDescent="0.25">
      <c r="A61" s="21" t="s">
        <v>149</v>
      </c>
      <c r="B61" s="52" t="s">
        <v>286</v>
      </c>
      <c r="C61" s="19" t="s">
        <v>12</v>
      </c>
      <c r="D61" s="77">
        <v>1</v>
      </c>
      <c r="E61" s="75"/>
      <c r="F61" s="76">
        <f t="shared" si="0"/>
        <v>0</v>
      </c>
      <c r="G61" s="56" t="s">
        <v>244</v>
      </c>
    </row>
    <row r="62" spans="1:7" s="18" customFormat="1" x14ac:dyDescent="0.25">
      <c r="A62" s="21" t="s">
        <v>150</v>
      </c>
      <c r="B62" s="51" t="s">
        <v>287</v>
      </c>
      <c r="C62" s="17" t="s">
        <v>12</v>
      </c>
      <c r="D62" s="77">
        <v>1</v>
      </c>
      <c r="E62" s="75"/>
      <c r="F62" s="76">
        <f t="shared" si="0"/>
        <v>0</v>
      </c>
      <c r="G62" s="56" t="s">
        <v>244</v>
      </c>
    </row>
    <row r="63" spans="1:7" s="18" customFormat="1" x14ac:dyDescent="0.25">
      <c r="A63" s="21" t="s">
        <v>151</v>
      </c>
      <c r="B63" s="54" t="s">
        <v>288</v>
      </c>
      <c r="C63" s="17" t="s">
        <v>12</v>
      </c>
      <c r="D63" s="77">
        <v>1</v>
      </c>
      <c r="E63" s="75"/>
      <c r="F63" s="76">
        <f t="shared" si="0"/>
        <v>0</v>
      </c>
      <c r="G63" s="56" t="s">
        <v>363</v>
      </c>
    </row>
    <row r="64" spans="1:7" s="18" customFormat="1" x14ac:dyDescent="0.25">
      <c r="A64" s="21" t="s">
        <v>152</v>
      </c>
      <c r="B64" s="64" t="s">
        <v>46</v>
      </c>
      <c r="C64" s="19" t="s">
        <v>16</v>
      </c>
      <c r="D64" s="77">
        <v>0.31400000000000006</v>
      </c>
      <c r="E64" s="75"/>
      <c r="F64" s="76">
        <f t="shared" si="0"/>
        <v>0</v>
      </c>
      <c r="G64" s="56" t="s">
        <v>244</v>
      </c>
    </row>
    <row r="65" spans="1:7" s="18" customFormat="1" x14ac:dyDescent="0.25">
      <c r="A65" s="21" t="s">
        <v>153</v>
      </c>
      <c r="B65" s="52" t="s">
        <v>289</v>
      </c>
      <c r="C65" s="19" t="s">
        <v>16</v>
      </c>
      <c r="D65" s="76">
        <v>9.5374180000000003E-2</v>
      </c>
      <c r="E65" s="75"/>
      <c r="F65" s="76">
        <f t="shared" si="0"/>
        <v>0</v>
      </c>
      <c r="G65" s="56" t="s">
        <v>244</v>
      </c>
    </row>
    <row r="66" spans="1:7" s="18" customFormat="1" x14ac:dyDescent="0.25">
      <c r="A66" s="21" t="s">
        <v>154</v>
      </c>
      <c r="B66" s="52" t="s">
        <v>290</v>
      </c>
      <c r="C66" s="19" t="s">
        <v>44</v>
      </c>
      <c r="D66" s="76">
        <v>0.95374179999999997</v>
      </c>
      <c r="E66" s="75"/>
      <c r="F66" s="76">
        <f t="shared" si="0"/>
        <v>0</v>
      </c>
      <c r="G66" s="56" t="s">
        <v>244</v>
      </c>
    </row>
    <row r="67" spans="1:7" s="18" customFormat="1" ht="15.75" x14ac:dyDescent="0.25">
      <c r="A67" s="21" t="s">
        <v>51</v>
      </c>
      <c r="B67" s="54" t="s">
        <v>291</v>
      </c>
      <c r="C67" s="19" t="s">
        <v>248</v>
      </c>
      <c r="D67" s="76">
        <v>22.052399999999999</v>
      </c>
      <c r="E67" s="75"/>
      <c r="F67" s="76">
        <f t="shared" si="0"/>
        <v>0</v>
      </c>
      <c r="G67" s="56" t="s">
        <v>245</v>
      </c>
    </row>
    <row r="68" spans="1:7" s="18" customFormat="1" x14ac:dyDescent="0.25">
      <c r="A68" s="21" t="s">
        <v>50</v>
      </c>
      <c r="B68" s="64" t="s">
        <v>284</v>
      </c>
      <c r="C68" s="19" t="s">
        <v>12</v>
      </c>
      <c r="D68" s="77">
        <v>20</v>
      </c>
      <c r="E68" s="75"/>
      <c r="F68" s="76">
        <f t="shared" si="0"/>
        <v>0</v>
      </c>
      <c r="G68" s="56" t="s">
        <v>244</v>
      </c>
    </row>
    <row r="69" spans="1:7" s="18" customFormat="1" x14ac:dyDescent="0.25">
      <c r="A69" s="21" t="s">
        <v>108</v>
      </c>
      <c r="B69" s="64" t="s">
        <v>285</v>
      </c>
      <c r="C69" s="19" t="s">
        <v>12</v>
      </c>
      <c r="D69" s="77">
        <v>20</v>
      </c>
      <c r="E69" s="75"/>
      <c r="F69" s="76">
        <f t="shared" si="0"/>
        <v>0</v>
      </c>
      <c r="G69" s="56" t="s">
        <v>244</v>
      </c>
    </row>
    <row r="70" spans="1:7" s="18" customFormat="1" x14ac:dyDescent="0.25">
      <c r="A70" s="21" t="s">
        <v>155</v>
      </c>
      <c r="B70" s="52" t="s">
        <v>286</v>
      </c>
      <c r="C70" s="19" t="s">
        <v>12</v>
      </c>
      <c r="D70" s="77">
        <v>20</v>
      </c>
      <c r="E70" s="75"/>
      <c r="F70" s="76">
        <f t="shared" si="0"/>
        <v>0</v>
      </c>
      <c r="G70" s="56" t="s">
        <v>244</v>
      </c>
    </row>
    <row r="71" spans="1:7" s="18" customFormat="1" x14ac:dyDescent="0.25">
      <c r="A71" s="21" t="s">
        <v>156</v>
      </c>
      <c r="B71" s="51" t="s">
        <v>287</v>
      </c>
      <c r="C71" s="17" t="s">
        <v>12</v>
      </c>
      <c r="D71" s="77">
        <v>20</v>
      </c>
      <c r="E71" s="75"/>
      <c r="F71" s="76">
        <f t="shared" si="0"/>
        <v>0</v>
      </c>
      <c r="G71" s="56" t="s">
        <v>244</v>
      </c>
    </row>
    <row r="72" spans="1:7" s="18" customFormat="1" x14ac:dyDescent="0.25">
      <c r="A72" s="21" t="s">
        <v>157</v>
      </c>
      <c r="B72" s="54" t="s">
        <v>288</v>
      </c>
      <c r="C72" s="17" t="s">
        <v>12</v>
      </c>
      <c r="D72" s="77">
        <v>20</v>
      </c>
      <c r="E72" s="75"/>
      <c r="F72" s="76">
        <f t="shared" si="0"/>
        <v>0</v>
      </c>
      <c r="G72" s="56" t="s">
        <v>363</v>
      </c>
    </row>
    <row r="73" spans="1:7" s="18" customFormat="1" x14ac:dyDescent="0.25">
      <c r="A73" s="21" t="s">
        <v>158</v>
      </c>
      <c r="B73" s="64" t="s">
        <v>46</v>
      </c>
      <c r="C73" s="19" t="s">
        <v>16</v>
      </c>
      <c r="D73" s="77">
        <v>6.2800000000000011</v>
      </c>
      <c r="E73" s="75"/>
      <c r="F73" s="76">
        <f t="shared" ref="F73:F136" si="1">D73*E73</f>
        <v>0</v>
      </c>
      <c r="G73" s="56" t="s">
        <v>244</v>
      </c>
    </row>
    <row r="74" spans="1:7" s="18" customFormat="1" x14ac:dyDescent="0.25">
      <c r="A74" s="21" t="s">
        <v>159</v>
      </c>
      <c r="B74" s="52" t="s">
        <v>289</v>
      </c>
      <c r="C74" s="19" t="s">
        <v>16</v>
      </c>
      <c r="D74" s="76">
        <v>1.9626635999999997</v>
      </c>
      <c r="E74" s="75"/>
      <c r="F74" s="76">
        <f t="shared" si="1"/>
        <v>0</v>
      </c>
      <c r="G74" s="56" t="s">
        <v>244</v>
      </c>
    </row>
    <row r="75" spans="1:7" s="18" customFormat="1" x14ac:dyDescent="0.25">
      <c r="A75" s="21" t="s">
        <v>160</v>
      </c>
      <c r="B75" s="52" t="s">
        <v>290</v>
      </c>
      <c r="C75" s="19" t="s">
        <v>44</v>
      </c>
      <c r="D75" s="76">
        <v>19.626635999999998</v>
      </c>
      <c r="E75" s="75"/>
      <c r="F75" s="76">
        <f t="shared" si="1"/>
        <v>0</v>
      </c>
      <c r="G75" s="56" t="s">
        <v>244</v>
      </c>
    </row>
    <row r="76" spans="1:7" s="18" customFormat="1" ht="15.75" x14ac:dyDescent="0.25">
      <c r="A76" s="21" t="s">
        <v>40</v>
      </c>
      <c r="B76" s="54" t="s">
        <v>292</v>
      </c>
      <c r="C76" s="19" t="s">
        <v>248</v>
      </c>
      <c r="D76" s="76">
        <v>3.4008599999999998</v>
      </c>
      <c r="E76" s="75"/>
      <c r="F76" s="76">
        <f t="shared" si="1"/>
        <v>0</v>
      </c>
      <c r="G76" s="56" t="s">
        <v>245</v>
      </c>
    </row>
    <row r="77" spans="1:7" s="18" customFormat="1" x14ac:dyDescent="0.25">
      <c r="A77" s="21" t="s">
        <v>45</v>
      </c>
      <c r="B77" s="64" t="s">
        <v>284</v>
      </c>
      <c r="C77" s="19" t="s">
        <v>12</v>
      </c>
      <c r="D77" s="77">
        <v>6</v>
      </c>
      <c r="E77" s="75"/>
      <c r="F77" s="76">
        <f t="shared" si="1"/>
        <v>0</v>
      </c>
      <c r="G77" s="56" t="s">
        <v>244</v>
      </c>
    </row>
    <row r="78" spans="1:7" s="18" customFormat="1" x14ac:dyDescent="0.25">
      <c r="A78" s="21" t="s">
        <v>81</v>
      </c>
      <c r="B78" s="52" t="s">
        <v>286</v>
      </c>
      <c r="C78" s="19" t="s">
        <v>12</v>
      </c>
      <c r="D78" s="77">
        <v>3</v>
      </c>
      <c r="E78" s="75"/>
      <c r="F78" s="76">
        <f t="shared" si="1"/>
        <v>0</v>
      </c>
      <c r="G78" s="56" t="s">
        <v>244</v>
      </c>
    </row>
    <row r="79" spans="1:7" s="18" customFormat="1" x14ac:dyDescent="0.25">
      <c r="A79" s="21" t="s">
        <v>161</v>
      </c>
      <c r="B79" s="51" t="s">
        <v>287</v>
      </c>
      <c r="C79" s="17" t="s">
        <v>12</v>
      </c>
      <c r="D79" s="77">
        <v>3</v>
      </c>
      <c r="E79" s="75"/>
      <c r="F79" s="76">
        <f t="shared" si="1"/>
        <v>0</v>
      </c>
      <c r="G79" s="56" t="s">
        <v>244</v>
      </c>
    </row>
    <row r="80" spans="1:7" s="18" customFormat="1" x14ac:dyDescent="0.25">
      <c r="A80" s="21" t="s">
        <v>162</v>
      </c>
      <c r="B80" s="54" t="s">
        <v>288</v>
      </c>
      <c r="C80" s="17" t="s">
        <v>12</v>
      </c>
      <c r="D80" s="77">
        <v>3</v>
      </c>
      <c r="E80" s="75"/>
      <c r="F80" s="76">
        <f t="shared" si="1"/>
        <v>0</v>
      </c>
      <c r="G80" s="56" t="s">
        <v>363</v>
      </c>
    </row>
    <row r="81" spans="1:7" s="18" customFormat="1" x14ac:dyDescent="0.25">
      <c r="A81" s="21" t="s">
        <v>163</v>
      </c>
      <c r="B81" s="64" t="s">
        <v>46</v>
      </c>
      <c r="C81" s="19" t="s">
        <v>16</v>
      </c>
      <c r="D81" s="77">
        <v>0.94200000000000017</v>
      </c>
      <c r="E81" s="75"/>
      <c r="F81" s="76">
        <f t="shared" si="1"/>
        <v>0</v>
      </c>
      <c r="G81" s="56" t="s">
        <v>244</v>
      </c>
    </row>
    <row r="82" spans="1:7" s="18" customFormat="1" x14ac:dyDescent="0.25">
      <c r="A82" s="21" t="s">
        <v>164</v>
      </c>
      <c r="B82" s="52" t="s">
        <v>289</v>
      </c>
      <c r="C82" s="19" t="s">
        <v>16</v>
      </c>
      <c r="D82" s="76">
        <v>0.30267653999999994</v>
      </c>
      <c r="E82" s="75"/>
      <c r="F82" s="76">
        <f t="shared" si="1"/>
        <v>0</v>
      </c>
      <c r="G82" s="56" t="s">
        <v>244</v>
      </c>
    </row>
    <row r="83" spans="1:7" s="18" customFormat="1" x14ac:dyDescent="0.25">
      <c r="A83" s="21" t="s">
        <v>165</v>
      </c>
      <c r="B83" s="52" t="s">
        <v>290</v>
      </c>
      <c r="C83" s="19" t="s">
        <v>44</v>
      </c>
      <c r="D83" s="76">
        <v>3.0267653999999995</v>
      </c>
      <c r="E83" s="75"/>
      <c r="F83" s="76">
        <f t="shared" si="1"/>
        <v>0</v>
      </c>
      <c r="G83" s="56" t="s">
        <v>244</v>
      </c>
    </row>
    <row r="84" spans="1:7" s="18" customFormat="1" ht="15.75" x14ac:dyDescent="0.25">
      <c r="A84" s="21" t="s">
        <v>64</v>
      </c>
      <c r="B84" s="54" t="s">
        <v>293</v>
      </c>
      <c r="C84" s="19" t="s">
        <v>248</v>
      </c>
      <c r="D84" s="76">
        <v>1.1253699999999998</v>
      </c>
      <c r="E84" s="75"/>
      <c r="F84" s="76">
        <f t="shared" si="1"/>
        <v>0</v>
      </c>
      <c r="G84" s="56" t="s">
        <v>245</v>
      </c>
    </row>
    <row r="85" spans="1:7" s="18" customFormat="1" x14ac:dyDescent="0.25">
      <c r="A85" s="21" t="s">
        <v>47</v>
      </c>
      <c r="B85" s="64" t="s">
        <v>284</v>
      </c>
      <c r="C85" s="19" t="s">
        <v>12</v>
      </c>
      <c r="D85" s="77">
        <v>2</v>
      </c>
      <c r="E85" s="75"/>
      <c r="F85" s="76">
        <f t="shared" si="1"/>
        <v>0</v>
      </c>
      <c r="G85" s="56" t="s">
        <v>244</v>
      </c>
    </row>
    <row r="86" spans="1:7" s="18" customFormat="1" x14ac:dyDescent="0.25">
      <c r="A86" s="21" t="s">
        <v>166</v>
      </c>
      <c r="B86" s="52" t="s">
        <v>286</v>
      </c>
      <c r="C86" s="19" t="s">
        <v>12</v>
      </c>
      <c r="D86" s="77">
        <v>1</v>
      </c>
      <c r="E86" s="75"/>
      <c r="F86" s="76">
        <f t="shared" si="1"/>
        <v>0</v>
      </c>
      <c r="G86" s="56" t="s">
        <v>244</v>
      </c>
    </row>
    <row r="87" spans="1:7" s="18" customFormat="1" x14ac:dyDescent="0.25">
      <c r="A87" s="21" t="s">
        <v>167</v>
      </c>
      <c r="B87" s="51" t="s">
        <v>287</v>
      </c>
      <c r="C87" s="17" t="s">
        <v>12</v>
      </c>
      <c r="D87" s="77">
        <v>1</v>
      </c>
      <c r="E87" s="75"/>
      <c r="F87" s="76">
        <f t="shared" si="1"/>
        <v>0</v>
      </c>
      <c r="G87" s="56" t="s">
        <v>244</v>
      </c>
    </row>
    <row r="88" spans="1:7" s="18" customFormat="1" x14ac:dyDescent="0.25">
      <c r="A88" s="21" t="s">
        <v>168</v>
      </c>
      <c r="B88" s="54" t="s">
        <v>288</v>
      </c>
      <c r="C88" s="17" t="s">
        <v>12</v>
      </c>
      <c r="D88" s="77">
        <v>1</v>
      </c>
      <c r="E88" s="75"/>
      <c r="F88" s="76">
        <f t="shared" si="1"/>
        <v>0</v>
      </c>
      <c r="G88" s="56" t="s">
        <v>363</v>
      </c>
    </row>
    <row r="89" spans="1:7" s="18" customFormat="1" x14ac:dyDescent="0.25">
      <c r="A89" s="21" t="s">
        <v>169</v>
      </c>
      <c r="B89" s="64" t="s">
        <v>46</v>
      </c>
      <c r="C89" s="19" t="s">
        <v>16</v>
      </c>
      <c r="D89" s="77">
        <v>0.27474999999999999</v>
      </c>
      <c r="E89" s="75"/>
      <c r="F89" s="76">
        <f t="shared" si="1"/>
        <v>0</v>
      </c>
      <c r="G89" s="56" t="s">
        <v>244</v>
      </c>
    </row>
    <row r="90" spans="1:7" s="18" customFormat="1" x14ac:dyDescent="0.25">
      <c r="A90" s="21" t="s">
        <v>170</v>
      </c>
      <c r="B90" s="52" t="s">
        <v>289</v>
      </c>
      <c r="C90" s="19" t="s">
        <v>16</v>
      </c>
      <c r="D90" s="76">
        <v>0.10015792999999998</v>
      </c>
      <c r="E90" s="75"/>
      <c r="F90" s="76">
        <f t="shared" si="1"/>
        <v>0</v>
      </c>
      <c r="G90" s="56" t="s">
        <v>244</v>
      </c>
    </row>
    <row r="91" spans="1:7" s="18" customFormat="1" x14ac:dyDescent="0.25">
      <c r="A91" s="21" t="s">
        <v>171</v>
      </c>
      <c r="B91" s="52" t="s">
        <v>290</v>
      </c>
      <c r="C91" s="19" t="s">
        <v>44</v>
      </c>
      <c r="D91" s="76">
        <v>1.0015792999999997</v>
      </c>
      <c r="E91" s="75"/>
      <c r="F91" s="76">
        <f t="shared" si="1"/>
        <v>0</v>
      </c>
      <c r="G91" s="56" t="s">
        <v>244</v>
      </c>
    </row>
    <row r="92" spans="1:7" s="18" customFormat="1" ht="15.75" x14ac:dyDescent="0.25">
      <c r="A92" s="21" t="s">
        <v>42</v>
      </c>
      <c r="B92" s="54" t="s">
        <v>294</v>
      </c>
      <c r="C92" s="19" t="s">
        <v>248</v>
      </c>
      <c r="D92" s="76">
        <v>3.5621099999999997</v>
      </c>
      <c r="E92" s="75"/>
      <c r="F92" s="76">
        <f t="shared" si="1"/>
        <v>0</v>
      </c>
      <c r="G92" s="56" t="s">
        <v>245</v>
      </c>
    </row>
    <row r="93" spans="1:7" s="18" customFormat="1" x14ac:dyDescent="0.25">
      <c r="A93" s="21" t="s">
        <v>48</v>
      </c>
      <c r="B93" s="64" t="s">
        <v>284</v>
      </c>
      <c r="C93" s="19" t="s">
        <v>12</v>
      </c>
      <c r="D93" s="77">
        <v>6</v>
      </c>
      <c r="E93" s="75"/>
      <c r="F93" s="76">
        <f t="shared" si="1"/>
        <v>0</v>
      </c>
      <c r="G93" s="56" t="s">
        <v>244</v>
      </c>
    </row>
    <row r="94" spans="1:7" s="18" customFormat="1" x14ac:dyDescent="0.25">
      <c r="A94" s="21" t="s">
        <v>172</v>
      </c>
      <c r="B94" s="52" t="s">
        <v>286</v>
      </c>
      <c r="C94" s="19" t="s">
        <v>12</v>
      </c>
      <c r="D94" s="77">
        <v>3</v>
      </c>
      <c r="E94" s="75"/>
      <c r="F94" s="76">
        <f t="shared" si="1"/>
        <v>0</v>
      </c>
      <c r="G94" s="56" t="s">
        <v>244</v>
      </c>
    </row>
    <row r="95" spans="1:7" s="18" customFormat="1" x14ac:dyDescent="0.25">
      <c r="A95" s="21" t="s">
        <v>173</v>
      </c>
      <c r="B95" s="51" t="s">
        <v>287</v>
      </c>
      <c r="C95" s="17" t="s">
        <v>12</v>
      </c>
      <c r="D95" s="77">
        <v>3</v>
      </c>
      <c r="E95" s="75"/>
      <c r="F95" s="76">
        <f t="shared" si="1"/>
        <v>0</v>
      </c>
      <c r="G95" s="56" t="s">
        <v>244</v>
      </c>
    </row>
    <row r="96" spans="1:7" s="18" customFormat="1" x14ac:dyDescent="0.25">
      <c r="A96" s="21" t="s">
        <v>174</v>
      </c>
      <c r="B96" s="54" t="s">
        <v>288</v>
      </c>
      <c r="C96" s="17" t="s">
        <v>12</v>
      </c>
      <c r="D96" s="77">
        <v>3</v>
      </c>
      <c r="E96" s="75"/>
      <c r="F96" s="76">
        <f t="shared" si="1"/>
        <v>0</v>
      </c>
      <c r="G96" s="56" t="s">
        <v>363</v>
      </c>
    </row>
    <row r="97" spans="1:7" s="18" customFormat="1" x14ac:dyDescent="0.25">
      <c r="A97" s="21" t="s">
        <v>175</v>
      </c>
      <c r="B97" s="64" t="s">
        <v>46</v>
      </c>
      <c r="C97" s="19" t="s">
        <v>16</v>
      </c>
      <c r="D97" s="77">
        <v>0.82424999999999993</v>
      </c>
      <c r="E97" s="75"/>
      <c r="F97" s="76">
        <f t="shared" si="1"/>
        <v>0</v>
      </c>
      <c r="G97" s="56" t="s">
        <v>244</v>
      </c>
    </row>
    <row r="98" spans="1:7" s="18" customFormat="1" x14ac:dyDescent="0.25">
      <c r="A98" s="21" t="s">
        <v>176</v>
      </c>
      <c r="B98" s="52" t="s">
        <v>289</v>
      </c>
      <c r="C98" s="19" t="s">
        <v>16</v>
      </c>
      <c r="D98" s="76">
        <v>0.31702778999999998</v>
      </c>
      <c r="E98" s="75"/>
      <c r="F98" s="76">
        <f t="shared" si="1"/>
        <v>0</v>
      </c>
      <c r="G98" s="56" t="s">
        <v>244</v>
      </c>
    </row>
    <row r="99" spans="1:7" s="18" customFormat="1" x14ac:dyDescent="0.25">
      <c r="A99" s="21" t="s">
        <v>177</v>
      </c>
      <c r="B99" s="52" t="s">
        <v>290</v>
      </c>
      <c r="C99" s="19" t="s">
        <v>44</v>
      </c>
      <c r="D99" s="76">
        <v>3.1702778999999999</v>
      </c>
      <c r="E99" s="75"/>
      <c r="F99" s="76">
        <f t="shared" si="1"/>
        <v>0</v>
      </c>
      <c r="G99" s="56" t="s">
        <v>244</v>
      </c>
    </row>
    <row r="100" spans="1:7" s="18" customFormat="1" ht="15.75" x14ac:dyDescent="0.25">
      <c r="A100" s="21" t="s">
        <v>82</v>
      </c>
      <c r="B100" s="54" t="s">
        <v>295</v>
      </c>
      <c r="C100" s="19" t="s">
        <v>248</v>
      </c>
      <c r="D100" s="76">
        <v>1.3041199999999999</v>
      </c>
      <c r="E100" s="75"/>
      <c r="F100" s="76">
        <f t="shared" si="1"/>
        <v>0</v>
      </c>
      <c r="G100" s="56" t="s">
        <v>245</v>
      </c>
    </row>
    <row r="101" spans="1:7" s="18" customFormat="1" x14ac:dyDescent="0.25">
      <c r="A101" s="21" t="s">
        <v>83</v>
      </c>
      <c r="B101" s="64" t="s">
        <v>284</v>
      </c>
      <c r="C101" s="19" t="s">
        <v>12</v>
      </c>
      <c r="D101" s="77">
        <v>2</v>
      </c>
      <c r="E101" s="75"/>
      <c r="F101" s="76">
        <f t="shared" si="1"/>
        <v>0</v>
      </c>
      <c r="G101" s="56" t="s">
        <v>244</v>
      </c>
    </row>
    <row r="102" spans="1:7" s="18" customFormat="1" x14ac:dyDescent="0.25">
      <c r="A102" s="21" t="s">
        <v>178</v>
      </c>
      <c r="B102" s="64" t="s">
        <v>285</v>
      </c>
      <c r="C102" s="19" t="s">
        <v>12</v>
      </c>
      <c r="D102" s="77">
        <v>1</v>
      </c>
      <c r="E102" s="75"/>
      <c r="F102" s="76">
        <f t="shared" si="1"/>
        <v>0</v>
      </c>
      <c r="G102" s="56" t="s">
        <v>244</v>
      </c>
    </row>
    <row r="103" spans="1:7" s="18" customFormat="1" x14ac:dyDescent="0.25">
      <c r="A103" s="21" t="s">
        <v>179</v>
      </c>
      <c r="B103" s="52" t="s">
        <v>286</v>
      </c>
      <c r="C103" s="19" t="s">
        <v>12</v>
      </c>
      <c r="D103" s="77">
        <v>1</v>
      </c>
      <c r="E103" s="75"/>
      <c r="F103" s="76">
        <f t="shared" si="1"/>
        <v>0</v>
      </c>
      <c r="G103" s="56" t="s">
        <v>244</v>
      </c>
    </row>
    <row r="104" spans="1:7" s="18" customFormat="1" x14ac:dyDescent="0.25">
      <c r="A104" s="21" t="s">
        <v>180</v>
      </c>
      <c r="B104" s="51" t="s">
        <v>287</v>
      </c>
      <c r="C104" s="17" t="s">
        <v>12</v>
      </c>
      <c r="D104" s="77">
        <v>1</v>
      </c>
      <c r="E104" s="75"/>
      <c r="F104" s="76">
        <f t="shared" si="1"/>
        <v>0</v>
      </c>
      <c r="G104" s="56" t="s">
        <v>244</v>
      </c>
    </row>
    <row r="105" spans="1:7" s="18" customFormat="1" x14ac:dyDescent="0.25">
      <c r="A105" s="21" t="s">
        <v>181</v>
      </c>
      <c r="B105" s="54" t="s">
        <v>288</v>
      </c>
      <c r="C105" s="17" t="s">
        <v>12</v>
      </c>
      <c r="D105" s="77">
        <v>1</v>
      </c>
      <c r="E105" s="75"/>
      <c r="F105" s="76">
        <f t="shared" si="1"/>
        <v>0</v>
      </c>
      <c r="G105" s="56" t="s">
        <v>363</v>
      </c>
    </row>
    <row r="106" spans="1:7" s="18" customFormat="1" x14ac:dyDescent="0.25">
      <c r="A106" s="21" t="s">
        <v>182</v>
      </c>
      <c r="B106" s="64" t="s">
        <v>46</v>
      </c>
      <c r="C106" s="19" t="s">
        <v>16</v>
      </c>
      <c r="D106" s="77">
        <v>0.31400000000000006</v>
      </c>
      <c r="E106" s="75"/>
      <c r="F106" s="76">
        <f t="shared" si="1"/>
        <v>0</v>
      </c>
      <c r="G106" s="56" t="s">
        <v>244</v>
      </c>
    </row>
    <row r="107" spans="1:7" s="18" customFormat="1" x14ac:dyDescent="0.25">
      <c r="A107" s="21" t="s">
        <v>183</v>
      </c>
      <c r="B107" s="52" t="s">
        <v>289</v>
      </c>
      <c r="C107" s="19" t="s">
        <v>16</v>
      </c>
      <c r="D107" s="76">
        <v>0.11606667999999999</v>
      </c>
      <c r="E107" s="75"/>
      <c r="F107" s="76">
        <f t="shared" si="1"/>
        <v>0</v>
      </c>
      <c r="G107" s="56" t="s">
        <v>244</v>
      </c>
    </row>
    <row r="108" spans="1:7" s="18" customFormat="1" x14ac:dyDescent="0.25">
      <c r="A108" s="21" t="s">
        <v>184</v>
      </c>
      <c r="B108" s="52" t="s">
        <v>290</v>
      </c>
      <c r="C108" s="19" t="s">
        <v>44</v>
      </c>
      <c r="D108" s="76">
        <v>1.1606668</v>
      </c>
      <c r="E108" s="75"/>
      <c r="F108" s="76">
        <f t="shared" si="1"/>
        <v>0</v>
      </c>
      <c r="G108" s="56" t="s">
        <v>244</v>
      </c>
    </row>
    <row r="109" spans="1:7" s="18" customFormat="1" ht="15.75" x14ac:dyDescent="0.25">
      <c r="A109" s="21" t="s">
        <v>43</v>
      </c>
      <c r="B109" s="54" t="s">
        <v>296</v>
      </c>
      <c r="C109" s="19" t="s">
        <v>248</v>
      </c>
      <c r="D109" s="76">
        <v>2.7632400000000001</v>
      </c>
      <c r="E109" s="75"/>
      <c r="F109" s="76">
        <f t="shared" si="1"/>
        <v>0</v>
      </c>
      <c r="G109" s="56" t="s">
        <v>245</v>
      </c>
    </row>
    <row r="110" spans="1:7" s="18" customFormat="1" x14ac:dyDescent="0.25">
      <c r="A110" s="21" t="s">
        <v>49</v>
      </c>
      <c r="B110" s="64" t="s">
        <v>284</v>
      </c>
      <c r="C110" s="19" t="s">
        <v>12</v>
      </c>
      <c r="D110" s="77">
        <v>4</v>
      </c>
      <c r="E110" s="75"/>
      <c r="F110" s="76">
        <f t="shared" si="1"/>
        <v>0</v>
      </c>
      <c r="G110" s="56" t="s">
        <v>244</v>
      </c>
    </row>
    <row r="111" spans="1:7" s="18" customFormat="1" x14ac:dyDescent="0.25">
      <c r="A111" s="21" t="s">
        <v>109</v>
      </c>
      <c r="B111" s="64" t="s">
        <v>285</v>
      </c>
      <c r="C111" s="19" t="s">
        <v>12</v>
      </c>
      <c r="D111" s="77">
        <v>2</v>
      </c>
      <c r="E111" s="75"/>
      <c r="F111" s="76">
        <f t="shared" si="1"/>
        <v>0</v>
      </c>
      <c r="G111" s="56" t="s">
        <v>244</v>
      </c>
    </row>
    <row r="112" spans="1:7" s="18" customFormat="1" x14ac:dyDescent="0.25">
      <c r="A112" s="21" t="s">
        <v>185</v>
      </c>
      <c r="B112" s="52" t="s">
        <v>286</v>
      </c>
      <c r="C112" s="19" t="s">
        <v>12</v>
      </c>
      <c r="D112" s="77">
        <v>2</v>
      </c>
      <c r="E112" s="75"/>
      <c r="F112" s="76">
        <f t="shared" si="1"/>
        <v>0</v>
      </c>
      <c r="G112" s="56" t="s">
        <v>244</v>
      </c>
    </row>
    <row r="113" spans="1:7" s="18" customFormat="1" x14ac:dyDescent="0.25">
      <c r="A113" s="21" t="s">
        <v>186</v>
      </c>
      <c r="B113" s="51" t="s">
        <v>287</v>
      </c>
      <c r="C113" s="17" t="s">
        <v>12</v>
      </c>
      <c r="D113" s="77">
        <v>2</v>
      </c>
      <c r="E113" s="75"/>
      <c r="F113" s="76">
        <f t="shared" si="1"/>
        <v>0</v>
      </c>
      <c r="G113" s="56" t="s">
        <v>244</v>
      </c>
    </row>
    <row r="114" spans="1:7" s="18" customFormat="1" x14ac:dyDescent="0.25">
      <c r="A114" s="21" t="s">
        <v>187</v>
      </c>
      <c r="B114" s="54" t="s">
        <v>288</v>
      </c>
      <c r="C114" s="17" t="s">
        <v>12</v>
      </c>
      <c r="D114" s="77">
        <v>2</v>
      </c>
      <c r="E114" s="75"/>
      <c r="F114" s="76">
        <f t="shared" si="1"/>
        <v>0</v>
      </c>
      <c r="G114" s="56" t="s">
        <v>363</v>
      </c>
    </row>
    <row r="115" spans="1:7" s="18" customFormat="1" x14ac:dyDescent="0.25">
      <c r="A115" s="21" t="s">
        <v>188</v>
      </c>
      <c r="B115" s="64" t="s">
        <v>46</v>
      </c>
      <c r="C115" s="19" t="s">
        <v>16</v>
      </c>
      <c r="D115" s="77">
        <v>0.62800000000000011</v>
      </c>
      <c r="E115" s="75"/>
      <c r="F115" s="76">
        <f t="shared" si="1"/>
        <v>0</v>
      </c>
      <c r="G115" s="56" t="s">
        <v>244</v>
      </c>
    </row>
    <row r="116" spans="1:7" s="18" customFormat="1" x14ac:dyDescent="0.25">
      <c r="A116" s="21" t="s">
        <v>189</v>
      </c>
      <c r="B116" s="52" t="s">
        <v>289</v>
      </c>
      <c r="C116" s="19" t="s">
        <v>16</v>
      </c>
      <c r="D116" s="76">
        <v>0.24592836000000001</v>
      </c>
      <c r="E116" s="75"/>
      <c r="F116" s="76">
        <f t="shared" si="1"/>
        <v>0</v>
      </c>
      <c r="G116" s="56" t="s">
        <v>244</v>
      </c>
    </row>
    <row r="117" spans="1:7" s="18" customFormat="1" x14ac:dyDescent="0.25">
      <c r="A117" s="21" t="s">
        <v>190</v>
      </c>
      <c r="B117" s="52" t="s">
        <v>290</v>
      </c>
      <c r="C117" s="19" t="s">
        <v>44</v>
      </c>
      <c r="D117" s="76">
        <v>2.4592836</v>
      </c>
      <c r="E117" s="75"/>
      <c r="F117" s="76">
        <f t="shared" si="1"/>
        <v>0</v>
      </c>
      <c r="G117" s="56" t="s">
        <v>244</v>
      </c>
    </row>
    <row r="118" spans="1:7" s="18" customFormat="1" ht="15.75" x14ac:dyDescent="0.25">
      <c r="A118" s="21" t="s">
        <v>84</v>
      </c>
      <c r="B118" s="54" t="s">
        <v>297</v>
      </c>
      <c r="C118" s="19" t="s">
        <v>248</v>
      </c>
      <c r="D118" s="76">
        <v>1.3971199999999999</v>
      </c>
      <c r="E118" s="75"/>
      <c r="F118" s="76">
        <f t="shared" si="1"/>
        <v>0</v>
      </c>
      <c r="G118" s="56" t="s">
        <v>245</v>
      </c>
    </row>
    <row r="119" spans="1:7" s="18" customFormat="1" x14ac:dyDescent="0.25">
      <c r="A119" s="21" t="s">
        <v>85</v>
      </c>
      <c r="B119" s="64" t="s">
        <v>284</v>
      </c>
      <c r="C119" s="19" t="s">
        <v>12</v>
      </c>
      <c r="D119" s="77">
        <v>2</v>
      </c>
      <c r="E119" s="75"/>
      <c r="F119" s="76">
        <f t="shared" si="1"/>
        <v>0</v>
      </c>
      <c r="G119" s="56" t="s">
        <v>244</v>
      </c>
    </row>
    <row r="120" spans="1:7" s="18" customFormat="1" x14ac:dyDescent="0.25">
      <c r="A120" s="21" t="s">
        <v>110</v>
      </c>
      <c r="B120" s="64" t="s">
        <v>285</v>
      </c>
      <c r="C120" s="19" t="s">
        <v>12</v>
      </c>
      <c r="D120" s="77">
        <v>1</v>
      </c>
      <c r="E120" s="75"/>
      <c r="F120" s="76">
        <f t="shared" si="1"/>
        <v>0</v>
      </c>
      <c r="G120" s="56" t="s">
        <v>244</v>
      </c>
    </row>
    <row r="121" spans="1:7" s="18" customFormat="1" x14ac:dyDescent="0.25">
      <c r="A121" s="21" t="s">
        <v>191</v>
      </c>
      <c r="B121" s="52" t="s">
        <v>286</v>
      </c>
      <c r="C121" s="19" t="s">
        <v>12</v>
      </c>
      <c r="D121" s="77">
        <v>1</v>
      </c>
      <c r="E121" s="75"/>
      <c r="F121" s="76">
        <f t="shared" si="1"/>
        <v>0</v>
      </c>
      <c r="G121" s="56" t="s">
        <v>244</v>
      </c>
    </row>
    <row r="122" spans="1:7" s="18" customFormat="1" x14ac:dyDescent="0.25">
      <c r="A122" s="21" t="s">
        <v>192</v>
      </c>
      <c r="B122" s="51" t="s">
        <v>287</v>
      </c>
      <c r="C122" s="17" t="s">
        <v>12</v>
      </c>
      <c r="D122" s="77">
        <v>1</v>
      </c>
      <c r="E122" s="75"/>
      <c r="F122" s="76">
        <f t="shared" si="1"/>
        <v>0</v>
      </c>
      <c r="G122" s="56" t="s">
        <v>244</v>
      </c>
    </row>
    <row r="123" spans="1:7" s="18" customFormat="1" x14ac:dyDescent="0.25">
      <c r="A123" s="21" t="s">
        <v>193</v>
      </c>
      <c r="B123" s="54" t="s">
        <v>288</v>
      </c>
      <c r="C123" s="17" t="s">
        <v>12</v>
      </c>
      <c r="D123" s="77">
        <v>1</v>
      </c>
      <c r="E123" s="75"/>
      <c r="F123" s="76">
        <f t="shared" si="1"/>
        <v>0</v>
      </c>
      <c r="G123" s="56" t="s">
        <v>363</v>
      </c>
    </row>
    <row r="124" spans="1:7" s="18" customFormat="1" x14ac:dyDescent="0.25">
      <c r="A124" s="21" t="s">
        <v>194</v>
      </c>
      <c r="B124" s="64" t="s">
        <v>46</v>
      </c>
      <c r="C124" s="19" t="s">
        <v>16</v>
      </c>
      <c r="D124" s="77">
        <v>0.31400000000000006</v>
      </c>
      <c r="E124" s="75"/>
      <c r="F124" s="76">
        <f t="shared" si="1"/>
        <v>0</v>
      </c>
      <c r="G124" s="56" t="s">
        <v>244</v>
      </c>
    </row>
    <row r="125" spans="1:7" s="18" customFormat="1" x14ac:dyDescent="0.25">
      <c r="A125" s="21" t="s">
        <v>195</v>
      </c>
      <c r="B125" s="52" t="s">
        <v>289</v>
      </c>
      <c r="C125" s="19" t="s">
        <v>16</v>
      </c>
      <c r="D125" s="76">
        <v>0.12434367999999998</v>
      </c>
      <c r="E125" s="75"/>
      <c r="F125" s="76">
        <f t="shared" si="1"/>
        <v>0</v>
      </c>
      <c r="G125" s="56" t="s">
        <v>244</v>
      </c>
    </row>
    <row r="126" spans="1:7" s="18" customFormat="1" x14ac:dyDescent="0.25">
      <c r="A126" s="21" t="s">
        <v>196</v>
      </c>
      <c r="B126" s="52" t="s">
        <v>290</v>
      </c>
      <c r="C126" s="19" t="s">
        <v>44</v>
      </c>
      <c r="D126" s="76">
        <v>1.2434367999999998</v>
      </c>
      <c r="E126" s="75"/>
      <c r="F126" s="76">
        <f t="shared" si="1"/>
        <v>0</v>
      </c>
      <c r="G126" s="56" t="s">
        <v>244</v>
      </c>
    </row>
    <row r="127" spans="1:7" s="18" customFormat="1" ht="15.75" x14ac:dyDescent="0.25">
      <c r="A127" s="29" t="s">
        <v>86</v>
      </c>
      <c r="B127" s="54" t="s">
        <v>298</v>
      </c>
      <c r="C127" s="19" t="s">
        <v>248</v>
      </c>
      <c r="D127" s="76">
        <v>3.2295950000000007</v>
      </c>
      <c r="E127" s="75"/>
      <c r="F127" s="76">
        <f t="shared" si="1"/>
        <v>0</v>
      </c>
      <c r="G127" s="56" t="s">
        <v>245</v>
      </c>
    </row>
    <row r="128" spans="1:7" s="18" customFormat="1" x14ac:dyDescent="0.25">
      <c r="A128" s="29" t="s">
        <v>87</v>
      </c>
      <c r="B128" s="64" t="s">
        <v>299</v>
      </c>
      <c r="C128" s="19" t="s">
        <v>12</v>
      </c>
      <c r="D128" s="77">
        <v>3</v>
      </c>
      <c r="E128" s="75"/>
      <c r="F128" s="76">
        <f t="shared" si="1"/>
        <v>0</v>
      </c>
      <c r="G128" s="56" t="s">
        <v>244</v>
      </c>
    </row>
    <row r="129" spans="1:7" s="18" customFormat="1" x14ac:dyDescent="0.25">
      <c r="A129" s="29" t="s">
        <v>111</v>
      </c>
      <c r="B129" s="64" t="s">
        <v>300</v>
      </c>
      <c r="C129" s="19" t="s">
        <v>12</v>
      </c>
      <c r="D129" s="77">
        <v>1</v>
      </c>
      <c r="E129" s="75"/>
      <c r="F129" s="76">
        <f t="shared" si="1"/>
        <v>0</v>
      </c>
      <c r="G129" s="56" t="s">
        <v>244</v>
      </c>
    </row>
    <row r="130" spans="1:7" s="18" customFormat="1" x14ac:dyDescent="0.25">
      <c r="A130" s="29" t="s">
        <v>197</v>
      </c>
      <c r="B130" s="64" t="s">
        <v>301</v>
      </c>
      <c r="C130" s="19" t="s">
        <v>12</v>
      </c>
      <c r="D130" s="77">
        <v>1</v>
      </c>
      <c r="E130" s="75"/>
      <c r="F130" s="76">
        <f t="shared" si="1"/>
        <v>0</v>
      </c>
      <c r="G130" s="56" t="s">
        <v>244</v>
      </c>
    </row>
    <row r="131" spans="1:7" s="18" customFormat="1" x14ac:dyDescent="0.25">
      <c r="A131" s="29" t="s">
        <v>198</v>
      </c>
      <c r="B131" s="64" t="s">
        <v>302</v>
      </c>
      <c r="C131" s="19" t="s">
        <v>12</v>
      </c>
      <c r="D131" s="77">
        <v>1</v>
      </c>
      <c r="E131" s="75"/>
      <c r="F131" s="76">
        <f t="shared" si="1"/>
        <v>0</v>
      </c>
      <c r="G131" s="56" t="s">
        <v>244</v>
      </c>
    </row>
    <row r="132" spans="1:7" s="18" customFormat="1" x14ac:dyDescent="0.25">
      <c r="A132" s="29" t="s">
        <v>199</v>
      </c>
      <c r="B132" s="54" t="s">
        <v>303</v>
      </c>
      <c r="C132" s="17" t="s">
        <v>12</v>
      </c>
      <c r="D132" s="77">
        <v>1</v>
      </c>
      <c r="E132" s="75"/>
      <c r="F132" s="76">
        <f t="shared" si="1"/>
        <v>0</v>
      </c>
      <c r="G132" s="56" t="s">
        <v>363</v>
      </c>
    </row>
    <row r="133" spans="1:7" s="18" customFormat="1" x14ac:dyDescent="0.25">
      <c r="A133" s="29" t="s">
        <v>200</v>
      </c>
      <c r="B133" s="64" t="s">
        <v>46</v>
      </c>
      <c r="C133" s="19" t="s">
        <v>16</v>
      </c>
      <c r="D133" s="77">
        <v>0.70650000000000002</v>
      </c>
      <c r="E133" s="75"/>
      <c r="F133" s="76">
        <f t="shared" si="1"/>
        <v>0</v>
      </c>
      <c r="G133" s="56" t="s">
        <v>244</v>
      </c>
    </row>
    <row r="134" spans="1:7" s="18" customFormat="1" x14ac:dyDescent="0.25">
      <c r="A134" s="29" t="s">
        <v>201</v>
      </c>
      <c r="B134" s="52" t="s">
        <v>289</v>
      </c>
      <c r="C134" s="19" t="s">
        <v>16</v>
      </c>
      <c r="D134" s="77">
        <v>0.28743395500000002</v>
      </c>
      <c r="E134" s="75"/>
      <c r="F134" s="76">
        <f t="shared" si="1"/>
        <v>0</v>
      </c>
      <c r="G134" s="56" t="s">
        <v>244</v>
      </c>
    </row>
    <row r="135" spans="1:7" s="18" customFormat="1" x14ac:dyDescent="0.25">
      <c r="A135" s="29" t="s">
        <v>202</v>
      </c>
      <c r="B135" s="52" t="s">
        <v>290</v>
      </c>
      <c r="C135" s="19" t="s">
        <v>44</v>
      </c>
      <c r="D135" s="77">
        <v>2.8743395500000002</v>
      </c>
      <c r="E135" s="75"/>
      <c r="F135" s="76">
        <f t="shared" si="1"/>
        <v>0</v>
      </c>
      <c r="G135" s="56" t="s">
        <v>244</v>
      </c>
    </row>
    <row r="136" spans="1:7" s="18" customFormat="1" x14ac:dyDescent="0.25">
      <c r="A136" s="16" t="s">
        <v>90</v>
      </c>
      <c r="B136" s="54" t="s">
        <v>304</v>
      </c>
      <c r="C136" s="17" t="s">
        <v>12</v>
      </c>
      <c r="D136" s="77">
        <v>50</v>
      </c>
      <c r="E136" s="75"/>
      <c r="F136" s="76">
        <f t="shared" si="1"/>
        <v>0</v>
      </c>
      <c r="G136" s="56" t="s">
        <v>245</v>
      </c>
    </row>
    <row r="137" spans="1:7" s="18" customFormat="1" x14ac:dyDescent="0.25">
      <c r="A137" s="16" t="s">
        <v>91</v>
      </c>
      <c r="B137" s="54" t="s">
        <v>103</v>
      </c>
      <c r="C137" s="17" t="s">
        <v>12</v>
      </c>
      <c r="D137" s="77">
        <v>50</v>
      </c>
      <c r="E137" s="75"/>
      <c r="F137" s="76">
        <f t="shared" ref="F137:F186" si="2">D137*E137</f>
        <v>0</v>
      </c>
      <c r="G137" s="56" t="s">
        <v>363</v>
      </c>
    </row>
    <row r="138" spans="1:7" s="18" customFormat="1" x14ac:dyDescent="0.25">
      <c r="A138" s="16" t="s">
        <v>112</v>
      </c>
      <c r="B138" s="54" t="s">
        <v>305</v>
      </c>
      <c r="C138" s="17" t="s">
        <v>12</v>
      </c>
      <c r="D138" s="77">
        <v>200</v>
      </c>
      <c r="E138" s="75"/>
      <c r="F138" s="76">
        <f t="shared" si="2"/>
        <v>0</v>
      </c>
      <c r="G138" s="56" t="s">
        <v>363</v>
      </c>
    </row>
    <row r="139" spans="1:7" s="18" customFormat="1" x14ac:dyDescent="0.25">
      <c r="A139" s="16" t="s">
        <v>92</v>
      </c>
      <c r="B139" s="54" t="s">
        <v>306</v>
      </c>
      <c r="C139" s="17" t="s">
        <v>12</v>
      </c>
      <c r="D139" s="77">
        <v>6</v>
      </c>
      <c r="E139" s="75"/>
      <c r="F139" s="76">
        <f t="shared" si="2"/>
        <v>0</v>
      </c>
      <c r="G139" s="56" t="s">
        <v>245</v>
      </c>
    </row>
    <row r="140" spans="1:7" s="18" customFormat="1" x14ac:dyDescent="0.25">
      <c r="A140" s="16" t="s">
        <v>93</v>
      </c>
      <c r="B140" s="54" t="s">
        <v>65</v>
      </c>
      <c r="C140" s="17" t="s">
        <v>12</v>
      </c>
      <c r="D140" s="77">
        <v>6</v>
      </c>
      <c r="E140" s="75"/>
      <c r="F140" s="76">
        <f t="shared" si="2"/>
        <v>0</v>
      </c>
      <c r="G140" s="56" t="s">
        <v>363</v>
      </c>
    </row>
    <row r="141" spans="1:7" s="18" customFormat="1" x14ac:dyDescent="0.25">
      <c r="A141" s="16" t="s">
        <v>113</v>
      </c>
      <c r="B141" s="54" t="s">
        <v>307</v>
      </c>
      <c r="C141" s="17" t="s">
        <v>12</v>
      </c>
      <c r="D141" s="77">
        <v>12</v>
      </c>
      <c r="E141" s="75"/>
      <c r="F141" s="76">
        <f t="shared" si="2"/>
        <v>0</v>
      </c>
      <c r="G141" s="56" t="s">
        <v>363</v>
      </c>
    </row>
    <row r="142" spans="1:7" s="18" customFormat="1" x14ac:dyDescent="0.25">
      <c r="A142" s="16" t="s">
        <v>94</v>
      </c>
      <c r="B142" s="54" t="s">
        <v>308</v>
      </c>
      <c r="C142" s="17" t="s">
        <v>12</v>
      </c>
      <c r="D142" s="77">
        <v>36</v>
      </c>
      <c r="E142" s="75"/>
      <c r="F142" s="76">
        <f t="shared" si="2"/>
        <v>0</v>
      </c>
      <c r="G142" s="56" t="s">
        <v>245</v>
      </c>
    </row>
    <row r="143" spans="1:7" s="18" customFormat="1" x14ac:dyDescent="0.25">
      <c r="A143" s="16" t="s">
        <v>203</v>
      </c>
      <c r="B143" s="54" t="s">
        <v>54</v>
      </c>
      <c r="C143" s="17" t="s">
        <v>12</v>
      </c>
      <c r="D143" s="77">
        <v>36</v>
      </c>
      <c r="E143" s="75"/>
      <c r="F143" s="76">
        <f t="shared" si="2"/>
        <v>0</v>
      </c>
      <c r="G143" s="56" t="s">
        <v>363</v>
      </c>
    </row>
    <row r="144" spans="1:7" s="18" customFormat="1" x14ac:dyDescent="0.25">
      <c r="A144" s="16" t="s">
        <v>204</v>
      </c>
      <c r="B144" s="54" t="s">
        <v>309</v>
      </c>
      <c r="C144" s="17" t="s">
        <v>12</v>
      </c>
      <c r="D144" s="77">
        <v>144</v>
      </c>
      <c r="E144" s="75"/>
      <c r="F144" s="76">
        <f t="shared" si="2"/>
        <v>0</v>
      </c>
      <c r="G144" s="56" t="s">
        <v>363</v>
      </c>
    </row>
    <row r="145" spans="1:1019 1263:2043 2287:3067 3311:4091 4335:5115 5359:6139 6383:7163 7407:8187 8431:9211 9455:10235 10479:11259 11503:12283 12527:13307 13551:14331 14575:15355 15599:16123" s="18" customFormat="1" x14ac:dyDescent="0.25">
      <c r="A145" s="16" t="s">
        <v>114</v>
      </c>
      <c r="B145" s="63" t="s">
        <v>142</v>
      </c>
      <c r="C145" s="17" t="s">
        <v>22</v>
      </c>
      <c r="D145" s="77">
        <v>17</v>
      </c>
      <c r="E145" s="75"/>
      <c r="F145" s="76">
        <f t="shared" si="2"/>
        <v>0</v>
      </c>
      <c r="G145" s="56" t="s">
        <v>245</v>
      </c>
    </row>
    <row r="146" spans="1:1019 1263:2043 2287:3067 3311:4091 4335:5115 5359:6139 6383:7163 7407:8187 8431:9211 9455:10235 10479:11259 11503:12283 12527:13307 13551:14331 14575:15355 15599:16123" x14ac:dyDescent="0.25">
      <c r="A146" s="23" t="s">
        <v>115</v>
      </c>
      <c r="B146" s="2" t="s">
        <v>310</v>
      </c>
      <c r="C146" s="1" t="s">
        <v>12</v>
      </c>
      <c r="D146" s="77">
        <v>10</v>
      </c>
      <c r="E146" s="75"/>
      <c r="F146" s="76">
        <f t="shared" si="2"/>
        <v>0</v>
      </c>
      <c r="G146" s="56" t="s">
        <v>245</v>
      </c>
      <c r="IE146" s="31">
        <v>18</v>
      </c>
      <c r="IF146" s="35" t="s">
        <v>21</v>
      </c>
      <c r="IG146" s="65" t="s">
        <v>143</v>
      </c>
      <c r="IH146" s="1" t="s">
        <v>12</v>
      </c>
      <c r="II146" s="1"/>
      <c r="IJ146" s="27">
        <v>22</v>
      </c>
      <c r="IK146" s="1"/>
      <c r="IL146" s="22"/>
      <c r="IM146" s="1"/>
      <c r="IN146" s="22"/>
      <c r="IO146" s="1"/>
      <c r="IP146" s="22"/>
      <c r="IQ146" s="24"/>
      <c r="SA146" s="31">
        <v>18</v>
      </c>
      <c r="SB146" s="35" t="s">
        <v>21</v>
      </c>
      <c r="SC146" s="65" t="s">
        <v>143</v>
      </c>
      <c r="SD146" s="1" t="s">
        <v>12</v>
      </c>
      <c r="SE146" s="1"/>
      <c r="SF146" s="27">
        <v>22</v>
      </c>
      <c r="SG146" s="1"/>
      <c r="SH146" s="22"/>
      <c r="SI146" s="1"/>
      <c r="SJ146" s="22"/>
      <c r="SK146" s="1"/>
      <c r="SL146" s="22"/>
      <c r="SM146" s="24"/>
      <c r="ABW146" s="31">
        <v>18</v>
      </c>
      <c r="ABX146" s="35" t="s">
        <v>21</v>
      </c>
      <c r="ABY146" s="65" t="s">
        <v>143</v>
      </c>
      <c r="ABZ146" s="1" t="s">
        <v>12</v>
      </c>
      <c r="ACA146" s="1"/>
      <c r="ACB146" s="27">
        <v>22</v>
      </c>
      <c r="ACC146" s="1"/>
      <c r="ACD146" s="22"/>
      <c r="ACE146" s="1"/>
      <c r="ACF146" s="22"/>
      <c r="ACG146" s="1"/>
      <c r="ACH146" s="22"/>
      <c r="ACI146" s="24"/>
      <c r="ALS146" s="31">
        <v>18</v>
      </c>
      <c r="ALT146" s="35" t="s">
        <v>21</v>
      </c>
      <c r="ALU146" s="65" t="s">
        <v>143</v>
      </c>
      <c r="ALV146" s="1" t="s">
        <v>12</v>
      </c>
      <c r="ALW146" s="1"/>
      <c r="ALX146" s="27">
        <v>22</v>
      </c>
      <c r="ALY146" s="1"/>
      <c r="ALZ146" s="22"/>
      <c r="AMA146" s="1"/>
      <c r="AMB146" s="22"/>
      <c r="AMC146" s="1"/>
      <c r="AMD146" s="22"/>
      <c r="AME146" s="24"/>
      <c r="AVO146" s="31">
        <v>18</v>
      </c>
      <c r="AVP146" s="35" t="s">
        <v>21</v>
      </c>
      <c r="AVQ146" s="65" t="s">
        <v>143</v>
      </c>
      <c r="AVR146" s="1" t="s">
        <v>12</v>
      </c>
      <c r="AVS146" s="1"/>
      <c r="AVT146" s="27">
        <v>22</v>
      </c>
      <c r="AVU146" s="1"/>
      <c r="AVV146" s="22"/>
      <c r="AVW146" s="1"/>
      <c r="AVX146" s="22"/>
      <c r="AVY146" s="1"/>
      <c r="AVZ146" s="22"/>
      <c r="AWA146" s="24"/>
      <c r="BFK146" s="31">
        <v>18</v>
      </c>
      <c r="BFL146" s="35" t="s">
        <v>21</v>
      </c>
      <c r="BFM146" s="65" t="s">
        <v>143</v>
      </c>
      <c r="BFN146" s="1" t="s">
        <v>12</v>
      </c>
      <c r="BFO146" s="1"/>
      <c r="BFP146" s="27">
        <v>22</v>
      </c>
      <c r="BFQ146" s="1"/>
      <c r="BFR146" s="22"/>
      <c r="BFS146" s="1"/>
      <c r="BFT146" s="22"/>
      <c r="BFU146" s="1"/>
      <c r="BFV146" s="22"/>
      <c r="BFW146" s="24"/>
      <c r="BPG146" s="31">
        <v>18</v>
      </c>
      <c r="BPH146" s="35" t="s">
        <v>21</v>
      </c>
      <c r="BPI146" s="65" t="s">
        <v>143</v>
      </c>
      <c r="BPJ146" s="1" t="s">
        <v>12</v>
      </c>
      <c r="BPK146" s="1"/>
      <c r="BPL146" s="27">
        <v>22</v>
      </c>
      <c r="BPM146" s="1"/>
      <c r="BPN146" s="22"/>
      <c r="BPO146" s="1"/>
      <c r="BPP146" s="22"/>
      <c r="BPQ146" s="1"/>
      <c r="BPR146" s="22"/>
      <c r="BPS146" s="24"/>
      <c r="BZC146" s="31">
        <v>18</v>
      </c>
      <c r="BZD146" s="35" t="s">
        <v>21</v>
      </c>
      <c r="BZE146" s="65" t="s">
        <v>143</v>
      </c>
      <c r="BZF146" s="1" t="s">
        <v>12</v>
      </c>
      <c r="BZG146" s="1"/>
      <c r="BZH146" s="27">
        <v>22</v>
      </c>
      <c r="BZI146" s="1"/>
      <c r="BZJ146" s="22"/>
      <c r="BZK146" s="1"/>
      <c r="BZL146" s="22"/>
      <c r="BZM146" s="1"/>
      <c r="BZN146" s="22"/>
      <c r="BZO146" s="24"/>
      <c r="CIY146" s="31">
        <v>18</v>
      </c>
      <c r="CIZ146" s="35" t="s">
        <v>21</v>
      </c>
      <c r="CJA146" s="65" t="s">
        <v>143</v>
      </c>
      <c r="CJB146" s="1" t="s">
        <v>12</v>
      </c>
      <c r="CJC146" s="1"/>
      <c r="CJD146" s="27">
        <v>22</v>
      </c>
      <c r="CJE146" s="1"/>
      <c r="CJF146" s="22"/>
      <c r="CJG146" s="1"/>
      <c r="CJH146" s="22"/>
      <c r="CJI146" s="1"/>
      <c r="CJJ146" s="22"/>
      <c r="CJK146" s="24"/>
      <c r="CSU146" s="31">
        <v>18</v>
      </c>
      <c r="CSV146" s="35" t="s">
        <v>21</v>
      </c>
      <c r="CSW146" s="65" t="s">
        <v>143</v>
      </c>
      <c r="CSX146" s="1" t="s">
        <v>12</v>
      </c>
      <c r="CSY146" s="1"/>
      <c r="CSZ146" s="27">
        <v>22</v>
      </c>
      <c r="CTA146" s="1"/>
      <c r="CTB146" s="22"/>
      <c r="CTC146" s="1"/>
      <c r="CTD146" s="22"/>
      <c r="CTE146" s="1"/>
      <c r="CTF146" s="22"/>
      <c r="CTG146" s="24"/>
      <c r="DCQ146" s="31">
        <v>18</v>
      </c>
      <c r="DCR146" s="35" t="s">
        <v>21</v>
      </c>
      <c r="DCS146" s="65" t="s">
        <v>143</v>
      </c>
      <c r="DCT146" s="1" t="s">
        <v>12</v>
      </c>
      <c r="DCU146" s="1"/>
      <c r="DCV146" s="27">
        <v>22</v>
      </c>
      <c r="DCW146" s="1"/>
      <c r="DCX146" s="22"/>
      <c r="DCY146" s="1"/>
      <c r="DCZ146" s="22"/>
      <c r="DDA146" s="1"/>
      <c r="DDB146" s="22"/>
      <c r="DDC146" s="24"/>
      <c r="DMM146" s="31">
        <v>18</v>
      </c>
      <c r="DMN146" s="35" t="s">
        <v>21</v>
      </c>
      <c r="DMO146" s="65" t="s">
        <v>143</v>
      </c>
      <c r="DMP146" s="1" t="s">
        <v>12</v>
      </c>
      <c r="DMQ146" s="1"/>
      <c r="DMR146" s="27">
        <v>22</v>
      </c>
      <c r="DMS146" s="1"/>
      <c r="DMT146" s="22"/>
      <c r="DMU146" s="1"/>
      <c r="DMV146" s="22"/>
      <c r="DMW146" s="1"/>
      <c r="DMX146" s="22"/>
      <c r="DMY146" s="24"/>
      <c r="DWI146" s="31">
        <v>18</v>
      </c>
      <c r="DWJ146" s="35" t="s">
        <v>21</v>
      </c>
      <c r="DWK146" s="65" t="s">
        <v>143</v>
      </c>
      <c r="DWL146" s="1" t="s">
        <v>12</v>
      </c>
      <c r="DWM146" s="1"/>
      <c r="DWN146" s="27">
        <v>22</v>
      </c>
      <c r="DWO146" s="1"/>
      <c r="DWP146" s="22"/>
      <c r="DWQ146" s="1"/>
      <c r="DWR146" s="22"/>
      <c r="DWS146" s="1"/>
      <c r="DWT146" s="22"/>
      <c r="DWU146" s="24"/>
      <c r="EGE146" s="31">
        <v>18</v>
      </c>
      <c r="EGF146" s="35" t="s">
        <v>21</v>
      </c>
      <c r="EGG146" s="65" t="s">
        <v>143</v>
      </c>
      <c r="EGH146" s="1" t="s">
        <v>12</v>
      </c>
      <c r="EGI146" s="1"/>
      <c r="EGJ146" s="27">
        <v>22</v>
      </c>
      <c r="EGK146" s="1"/>
      <c r="EGL146" s="22"/>
      <c r="EGM146" s="1"/>
      <c r="EGN146" s="22"/>
      <c r="EGO146" s="1"/>
      <c r="EGP146" s="22"/>
      <c r="EGQ146" s="24"/>
      <c r="EQA146" s="31">
        <v>18</v>
      </c>
      <c r="EQB146" s="35" t="s">
        <v>21</v>
      </c>
      <c r="EQC146" s="65" t="s">
        <v>143</v>
      </c>
      <c r="EQD146" s="1" t="s">
        <v>12</v>
      </c>
      <c r="EQE146" s="1"/>
      <c r="EQF146" s="27">
        <v>22</v>
      </c>
      <c r="EQG146" s="1"/>
      <c r="EQH146" s="22"/>
      <c r="EQI146" s="1"/>
      <c r="EQJ146" s="22"/>
      <c r="EQK146" s="1"/>
      <c r="EQL146" s="22"/>
      <c r="EQM146" s="24"/>
      <c r="EZW146" s="31">
        <v>18</v>
      </c>
      <c r="EZX146" s="35" t="s">
        <v>21</v>
      </c>
      <c r="EZY146" s="65" t="s">
        <v>143</v>
      </c>
      <c r="EZZ146" s="1" t="s">
        <v>12</v>
      </c>
      <c r="FAA146" s="1"/>
      <c r="FAB146" s="27">
        <v>22</v>
      </c>
      <c r="FAC146" s="1"/>
      <c r="FAD146" s="22"/>
      <c r="FAE146" s="1"/>
      <c r="FAF146" s="22"/>
      <c r="FAG146" s="1"/>
      <c r="FAH146" s="22"/>
      <c r="FAI146" s="24"/>
      <c r="FJS146" s="31">
        <v>18</v>
      </c>
      <c r="FJT146" s="35" t="s">
        <v>21</v>
      </c>
      <c r="FJU146" s="65" t="s">
        <v>143</v>
      </c>
      <c r="FJV146" s="1" t="s">
        <v>12</v>
      </c>
      <c r="FJW146" s="1"/>
      <c r="FJX146" s="27">
        <v>22</v>
      </c>
      <c r="FJY146" s="1"/>
      <c r="FJZ146" s="22"/>
      <c r="FKA146" s="1"/>
      <c r="FKB146" s="22"/>
      <c r="FKC146" s="1"/>
      <c r="FKD146" s="22"/>
      <c r="FKE146" s="24"/>
      <c r="FTO146" s="31">
        <v>18</v>
      </c>
      <c r="FTP146" s="35" t="s">
        <v>21</v>
      </c>
      <c r="FTQ146" s="65" t="s">
        <v>143</v>
      </c>
      <c r="FTR146" s="1" t="s">
        <v>12</v>
      </c>
      <c r="FTS146" s="1"/>
      <c r="FTT146" s="27">
        <v>22</v>
      </c>
      <c r="FTU146" s="1"/>
      <c r="FTV146" s="22"/>
      <c r="FTW146" s="1"/>
      <c r="FTX146" s="22"/>
      <c r="FTY146" s="1"/>
      <c r="FTZ146" s="22"/>
      <c r="FUA146" s="24"/>
      <c r="GDK146" s="31">
        <v>18</v>
      </c>
      <c r="GDL146" s="35" t="s">
        <v>21</v>
      </c>
      <c r="GDM146" s="65" t="s">
        <v>143</v>
      </c>
      <c r="GDN146" s="1" t="s">
        <v>12</v>
      </c>
      <c r="GDO146" s="1"/>
      <c r="GDP146" s="27">
        <v>22</v>
      </c>
      <c r="GDQ146" s="1"/>
      <c r="GDR146" s="22"/>
      <c r="GDS146" s="1"/>
      <c r="GDT146" s="22"/>
      <c r="GDU146" s="1"/>
      <c r="GDV146" s="22"/>
      <c r="GDW146" s="24"/>
      <c r="GNG146" s="31">
        <v>18</v>
      </c>
      <c r="GNH146" s="35" t="s">
        <v>21</v>
      </c>
      <c r="GNI146" s="65" t="s">
        <v>143</v>
      </c>
      <c r="GNJ146" s="1" t="s">
        <v>12</v>
      </c>
      <c r="GNK146" s="1"/>
      <c r="GNL146" s="27">
        <v>22</v>
      </c>
      <c r="GNM146" s="1"/>
      <c r="GNN146" s="22"/>
      <c r="GNO146" s="1"/>
      <c r="GNP146" s="22"/>
      <c r="GNQ146" s="1"/>
      <c r="GNR146" s="22"/>
      <c r="GNS146" s="24"/>
      <c r="GXC146" s="31">
        <v>18</v>
      </c>
      <c r="GXD146" s="35" t="s">
        <v>21</v>
      </c>
      <c r="GXE146" s="65" t="s">
        <v>143</v>
      </c>
      <c r="GXF146" s="1" t="s">
        <v>12</v>
      </c>
      <c r="GXG146" s="1"/>
      <c r="GXH146" s="27">
        <v>22</v>
      </c>
      <c r="GXI146" s="1"/>
      <c r="GXJ146" s="22"/>
      <c r="GXK146" s="1"/>
      <c r="GXL146" s="22"/>
      <c r="GXM146" s="1"/>
      <c r="GXN146" s="22"/>
      <c r="GXO146" s="24"/>
      <c r="HGY146" s="31">
        <v>18</v>
      </c>
      <c r="HGZ146" s="35" t="s">
        <v>21</v>
      </c>
      <c r="HHA146" s="65" t="s">
        <v>143</v>
      </c>
      <c r="HHB146" s="1" t="s">
        <v>12</v>
      </c>
      <c r="HHC146" s="1"/>
      <c r="HHD146" s="27">
        <v>22</v>
      </c>
      <c r="HHE146" s="1"/>
      <c r="HHF146" s="22"/>
      <c r="HHG146" s="1"/>
      <c r="HHH146" s="22"/>
      <c r="HHI146" s="1"/>
      <c r="HHJ146" s="22"/>
      <c r="HHK146" s="24"/>
      <c r="HQU146" s="31">
        <v>18</v>
      </c>
      <c r="HQV146" s="35" t="s">
        <v>21</v>
      </c>
      <c r="HQW146" s="65" t="s">
        <v>143</v>
      </c>
      <c r="HQX146" s="1" t="s">
        <v>12</v>
      </c>
      <c r="HQY146" s="1"/>
      <c r="HQZ146" s="27">
        <v>22</v>
      </c>
      <c r="HRA146" s="1"/>
      <c r="HRB146" s="22"/>
      <c r="HRC146" s="1"/>
      <c r="HRD146" s="22"/>
      <c r="HRE146" s="1"/>
      <c r="HRF146" s="22"/>
      <c r="HRG146" s="24"/>
      <c r="IAQ146" s="31">
        <v>18</v>
      </c>
      <c r="IAR146" s="35" t="s">
        <v>21</v>
      </c>
      <c r="IAS146" s="65" t="s">
        <v>143</v>
      </c>
      <c r="IAT146" s="1" t="s">
        <v>12</v>
      </c>
      <c r="IAU146" s="1"/>
      <c r="IAV146" s="27">
        <v>22</v>
      </c>
      <c r="IAW146" s="1"/>
      <c r="IAX146" s="22"/>
      <c r="IAY146" s="1"/>
      <c r="IAZ146" s="22"/>
      <c r="IBA146" s="1"/>
      <c r="IBB146" s="22"/>
      <c r="IBC146" s="24"/>
      <c r="IKM146" s="31">
        <v>18</v>
      </c>
      <c r="IKN146" s="35" t="s">
        <v>21</v>
      </c>
      <c r="IKO146" s="65" t="s">
        <v>143</v>
      </c>
      <c r="IKP146" s="1" t="s">
        <v>12</v>
      </c>
      <c r="IKQ146" s="1"/>
      <c r="IKR146" s="27">
        <v>22</v>
      </c>
      <c r="IKS146" s="1"/>
      <c r="IKT146" s="22"/>
      <c r="IKU146" s="1"/>
      <c r="IKV146" s="22"/>
      <c r="IKW146" s="1"/>
      <c r="IKX146" s="22"/>
      <c r="IKY146" s="24"/>
      <c r="IUI146" s="31">
        <v>18</v>
      </c>
      <c r="IUJ146" s="35" t="s">
        <v>21</v>
      </c>
      <c r="IUK146" s="65" t="s">
        <v>143</v>
      </c>
      <c r="IUL146" s="1" t="s">
        <v>12</v>
      </c>
      <c r="IUM146" s="1"/>
      <c r="IUN146" s="27">
        <v>22</v>
      </c>
      <c r="IUO146" s="1"/>
      <c r="IUP146" s="22"/>
      <c r="IUQ146" s="1"/>
      <c r="IUR146" s="22"/>
      <c r="IUS146" s="1"/>
      <c r="IUT146" s="22"/>
      <c r="IUU146" s="24"/>
      <c r="JEE146" s="31">
        <v>18</v>
      </c>
      <c r="JEF146" s="35" t="s">
        <v>21</v>
      </c>
      <c r="JEG146" s="65" t="s">
        <v>143</v>
      </c>
      <c r="JEH146" s="1" t="s">
        <v>12</v>
      </c>
      <c r="JEI146" s="1"/>
      <c r="JEJ146" s="27">
        <v>22</v>
      </c>
      <c r="JEK146" s="1"/>
      <c r="JEL146" s="22"/>
      <c r="JEM146" s="1"/>
      <c r="JEN146" s="22"/>
      <c r="JEO146" s="1"/>
      <c r="JEP146" s="22"/>
      <c r="JEQ146" s="24"/>
      <c r="JOA146" s="31">
        <v>18</v>
      </c>
      <c r="JOB146" s="35" t="s">
        <v>21</v>
      </c>
      <c r="JOC146" s="65" t="s">
        <v>143</v>
      </c>
      <c r="JOD146" s="1" t="s">
        <v>12</v>
      </c>
      <c r="JOE146" s="1"/>
      <c r="JOF146" s="27">
        <v>22</v>
      </c>
      <c r="JOG146" s="1"/>
      <c r="JOH146" s="22"/>
      <c r="JOI146" s="1"/>
      <c r="JOJ146" s="22"/>
      <c r="JOK146" s="1"/>
      <c r="JOL146" s="22"/>
      <c r="JOM146" s="24"/>
      <c r="JXW146" s="31">
        <v>18</v>
      </c>
      <c r="JXX146" s="35" t="s">
        <v>21</v>
      </c>
      <c r="JXY146" s="65" t="s">
        <v>143</v>
      </c>
      <c r="JXZ146" s="1" t="s">
        <v>12</v>
      </c>
      <c r="JYA146" s="1"/>
      <c r="JYB146" s="27">
        <v>22</v>
      </c>
      <c r="JYC146" s="1"/>
      <c r="JYD146" s="22"/>
      <c r="JYE146" s="1"/>
      <c r="JYF146" s="22"/>
      <c r="JYG146" s="1"/>
      <c r="JYH146" s="22"/>
      <c r="JYI146" s="24"/>
      <c r="KHS146" s="31">
        <v>18</v>
      </c>
      <c r="KHT146" s="35" t="s">
        <v>21</v>
      </c>
      <c r="KHU146" s="65" t="s">
        <v>143</v>
      </c>
      <c r="KHV146" s="1" t="s">
        <v>12</v>
      </c>
      <c r="KHW146" s="1"/>
      <c r="KHX146" s="27">
        <v>22</v>
      </c>
      <c r="KHY146" s="1"/>
      <c r="KHZ146" s="22"/>
      <c r="KIA146" s="1"/>
      <c r="KIB146" s="22"/>
      <c r="KIC146" s="1"/>
      <c r="KID146" s="22"/>
      <c r="KIE146" s="24"/>
      <c r="KRO146" s="31">
        <v>18</v>
      </c>
      <c r="KRP146" s="35" t="s">
        <v>21</v>
      </c>
      <c r="KRQ146" s="65" t="s">
        <v>143</v>
      </c>
      <c r="KRR146" s="1" t="s">
        <v>12</v>
      </c>
      <c r="KRS146" s="1"/>
      <c r="KRT146" s="27">
        <v>22</v>
      </c>
      <c r="KRU146" s="1"/>
      <c r="KRV146" s="22"/>
      <c r="KRW146" s="1"/>
      <c r="KRX146" s="22"/>
      <c r="KRY146" s="1"/>
      <c r="KRZ146" s="22"/>
      <c r="KSA146" s="24"/>
      <c r="LBK146" s="31">
        <v>18</v>
      </c>
      <c r="LBL146" s="35" t="s">
        <v>21</v>
      </c>
      <c r="LBM146" s="65" t="s">
        <v>143</v>
      </c>
      <c r="LBN146" s="1" t="s">
        <v>12</v>
      </c>
      <c r="LBO146" s="1"/>
      <c r="LBP146" s="27">
        <v>22</v>
      </c>
      <c r="LBQ146" s="1"/>
      <c r="LBR146" s="22"/>
      <c r="LBS146" s="1"/>
      <c r="LBT146" s="22"/>
      <c r="LBU146" s="1"/>
      <c r="LBV146" s="22"/>
      <c r="LBW146" s="24"/>
      <c r="LLG146" s="31">
        <v>18</v>
      </c>
      <c r="LLH146" s="35" t="s">
        <v>21</v>
      </c>
      <c r="LLI146" s="65" t="s">
        <v>143</v>
      </c>
      <c r="LLJ146" s="1" t="s">
        <v>12</v>
      </c>
      <c r="LLK146" s="1"/>
      <c r="LLL146" s="27">
        <v>22</v>
      </c>
      <c r="LLM146" s="1"/>
      <c r="LLN146" s="22"/>
      <c r="LLO146" s="1"/>
      <c r="LLP146" s="22"/>
      <c r="LLQ146" s="1"/>
      <c r="LLR146" s="22"/>
      <c r="LLS146" s="24"/>
      <c r="LVC146" s="31">
        <v>18</v>
      </c>
      <c r="LVD146" s="35" t="s">
        <v>21</v>
      </c>
      <c r="LVE146" s="65" t="s">
        <v>143</v>
      </c>
      <c r="LVF146" s="1" t="s">
        <v>12</v>
      </c>
      <c r="LVG146" s="1"/>
      <c r="LVH146" s="27">
        <v>22</v>
      </c>
      <c r="LVI146" s="1"/>
      <c r="LVJ146" s="22"/>
      <c r="LVK146" s="1"/>
      <c r="LVL146" s="22"/>
      <c r="LVM146" s="1"/>
      <c r="LVN146" s="22"/>
      <c r="LVO146" s="24"/>
      <c r="MEY146" s="31">
        <v>18</v>
      </c>
      <c r="MEZ146" s="35" t="s">
        <v>21</v>
      </c>
      <c r="MFA146" s="65" t="s">
        <v>143</v>
      </c>
      <c r="MFB146" s="1" t="s">
        <v>12</v>
      </c>
      <c r="MFC146" s="1"/>
      <c r="MFD146" s="27">
        <v>22</v>
      </c>
      <c r="MFE146" s="1"/>
      <c r="MFF146" s="22"/>
      <c r="MFG146" s="1"/>
      <c r="MFH146" s="22"/>
      <c r="MFI146" s="1"/>
      <c r="MFJ146" s="22"/>
      <c r="MFK146" s="24"/>
      <c r="MOU146" s="31">
        <v>18</v>
      </c>
      <c r="MOV146" s="35" t="s">
        <v>21</v>
      </c>
      <c r="MOW146" s="65" t="s">
        <v>143</v>
      </c>
      <c r="MOX146" s="1" t="s">
        <v>12</v>
      </c>
      <c r="MOY146" s="1"/>
      <c r="MOZ146" s="27">
        <v>22</v>
      </c>
      <c r="MPA146" s="1"/>
      <c r="MPB146" s="22"/>
      <c r="MPC146" s="1"/>
      <c r="MPD146" s="22"/>
      <c r="MPE146" s="1"/>
      <c r="MPF146" s="22"/>
      <c r="MPG146" s="24"/>
      <c r="MYQ146" s="31">
        <v>18</v>
      </c>
      <c r="MYR146" s="35" t="s">
        <v>21</v>
      </c>
      <c r="MYS146" s="65" t="s">
        <v>143</v>
      </c>
      <c r="MYT146" s="1" t="s">
        <v>12</v>
      </c>
      <c r="MYU146" s="1"/>
      <c r="MYV146" s="27">
        <v>22</v>
      </c>
      <c r="MYW146" s="1"/>
      <c r="MYX146" s="22"/>
      <c r="MYY146" s="1"/>
      <c r="MYZ146" s="22"/>
      <c r="MZA146" s="1"/>
      <c r="MZB146" s="22"/>
      <c r="MZC146" s="24"/>
      <c r="NIM146" s="31">
        <v>18</v>
      </c>
      <c r="NIN146" s="35" t="s">
        <v>21</v>
      </c>
      <c r="NIO146" s="65" t="s">
        <v>143</v>
      </c>
      <c r="NIP146" s="1" t="s">
        <v>12</v>
      </c>
      <c r="NIQ146" s="1"/>
      <c r="NIR146" s="27">
        <v>22</v>
      </c>
      <c r="NIS146" s="1"/>
      <c r="NIT146" s="22"/>
      <c r="NIU146" s="1"/>
      <c r="NIV146" s="22"/>
      <c r="NIW146" s="1"/>
      <c r="NIX146" s="22"/>
      <c r="NIY146" s="24"/>
      <c r="NSI146" s="31">
        <v>18</v>
      </c>
      <c r="NSJ146" s="35" t="s">
        <v>21</v>
      </c>
      <c r="NSK146" s="65" t="s">
        <v>143</v>
      </c>
      <c r="NSL146" s="1" t="s">
        <v>12</v>
      </c>
      <c r="NSM146" s="1"/>
      <c r="NSN146" s="27">
        <v>22</v>
      </c>
      <c r="NSO146" s="1"/>
      <c r="NSP146" s="22"/>
      <c r="NSQ146" s="1"/>
      <c r="NSR146" s="22"/>
      <c r="NSS146" s="1"/>
      <c r="NST146" s="22"/>
      <c r="NSU146" s="24"/>
      <c r="OCE146" s="31">
        <v>18</v>
      </c>
      <c r="OCF146" s="35" t="s">
        <v>21</v>
      </c>
      <c r="OCG146" s="65" t="s">
        <v>143</v>
      </c>
      <c r="OCH146" s="1" t="s">
        <v>12</v>
      </c>
      <c r="OCI146" s="1"/>
      <c r="OCJ146" s="27">
        <v>22</v>
      </c>
      <c r="OCK146" s="1"/>
      <c r="OCL146" s="22"/>
      <c r="OCM146" s="1"/>
      <c r="OCN146" s="22"/>
      <c r="OCO146" s="1"/>
      <c r="OCP146" s="22"/>
      <c r="OCQ146" s="24"/>
      <c r="OMA146" s="31">
        <v>18</v>
      </c>
      <c r="OMB146" s="35" t="s">
        <v>21</v>
      </c>
      <c r="OMC146" s="65" t="s">
        <v>143</v>
      </c>
      <c r="OMD146" s="1" t="s">
        <v>12</v>
      </c>
      <c r="OME146" s="1"/>
      <c r="OMF146" s="27">
        <v>22</v>
      </c>
      <c r="OMG146" s="1"/>
      <c r="OMH146" s="22"/>
      <c r="OMI146" s="1"/>
      <c r="OMJ146" s="22"/>
      <c r="OMK146" s="1"/>
      <c r="OML146" s="22"/>
      <c r="OMM146" s="24"/>
      <c r="OVW146" s="31">
        <v>18</v>
      </c>
      <c r="OVX146" s="35" t="s">
        <v>21</v>
      </c>
      <c r="OVY146" s="65" t="s">
        <v>143</v>
      </c>
      <c r="OVZ146" s="1" t="s">
        <v>12</v>
      </c>
      <c r="OWA146" s="1"/>
      <c r="OWB146" s="27">
        <v>22</v>
      </c>
      <c r="OWC146" s="1"/>
      <c r="OWD146" s="22"/>
      <c r="OWE146" s="1"/>
      <c r="OWF146" s="22"/>
      <c r="OWG146" s="1"/>
      <c r="OWH146" s="22"/>
      <c r="OWI146" s="24"/>
      <c r="PFS146" s="31">
        <v>18</v>
      </c>
      <c r="PFT146" s="35" t="s">
        <v>21</v>
      </c>
      <c r="PFU146" s="65" t="s">
        <v>143</v>
      </c>
      <c r="PFV146" s="1" t="s">
        <v>12</v>
      </c>
      <c r="PFW146" s="1"/>
      <c r="PFX146" s="27">
        <v>22</v>
      </c>
      <c r="PFY146" s="1"/>
      <c r="PFZ146" s="22"/>
      <c r="PGA146" s="1"/>
      <c r="PGB146" s="22"/>
      <c r="PGC146" s="1"/>
      <c r="PGD146" s="22"/>
      <c r="PGE146" s="24"/>
      <c r="PPO146" s="31">
        <v>18</v>
      </c>
      <c r="PPP146" s="35" t="s">
        <v>21</v>
      </c>
      <c r="PPQ146" s="65" t="s">
        <v>143</v>
      </c>
      <c r="PPR146" s="1" t="s">
        <v>12</v>
      </c>
      <c r="PPS146" s="1"/>
      <c r="PPT146" s="27">
        <v>22</v>
      </c>
      <c r="PPU146" s="1"/>
      <c r="PPV146" s="22"/>
      <c r="PPW146" s="1"/>
      <c r="PPX146" s="22"/>
      <c r="PPY146" s="1"/>
      <c r="PPZ146" s="22"/>
      <c r="PQA146" s="24"/>
      <c r="PZK146" s="31">
        <v>18</v>
      </c>
      <c r="PZL146" s="35" t="s">
        <v>21</v>
      </c>
      <c r="PZM146" s="65" t="s">
        <v>143</v>
      </c>
      <c r="PZN146" s="1" t="s">
        <v>12</v>
      </c>
      <c r="PZO146" s="1"/>
      <c r="PZP146" s="27">
        <v>22</v>
      </c>
      <c r="PZQ146" s="1"/>
      <c r="PZR146" s="22"/>
      <c r="PZS146" s="1"/>
      <c r="PZT146" s="22"/>
      <c r="PZU146" s="1"/>
      <c r="PZV146" s="22"/>
      <c r="PZW146" s="24"/>
      <c r="QJG146" s="31">
        <v>18</v>
      </c>
      <c r="QJH146" s="35" t="s">
        <v>21</v>
      </c>
      <c r="QJI146" s="65" t="s">
        <v>143</v>
      </c>
      <c r="QJJ146" s="1" t="s">
        <v>12</v>
      </c>
      <c r="QJK146" s="1"/>
      <c r="QJL146" s="27">
        <v>22</v>
      </c>
      <c r="QJM146" s="1"/>
      <c r="QJN146" s="22"/>
      <c r="QJO146" s="1"/>
      <c r="QJP146" s="22"/>
      <c r="QJQ146" s="1"/>
      <c r="QJR146" s="22"/>
      <c r="QJS146" s="24"/>
      <c r="QTC146" s="31">
        <v>18</v>
      </c>
      <c r="QTD146" s="35" t="s">
        <v>21</v>
      </c>
      <c r="QTE146" s="65" t="s">
        <v>143</v>
      </c>
      <c r="QTF146" s="1" t="s">
        <v>12</v>
      </c>
      <c r="QTG146" s="1"/>
      <c r="QTH146" s="27">
        <v>22</v>
      </c>
      <c r="QTI146" s="1"/>
      <c r="QTJ146" s="22"/>
      <c r="QTK146" s="1"/>
      <c r="QTL146" s="22"/>
      <c r="QTM146" s="1"/>
      <c r="QTN146" s="22"/>
      <c r="QTO146" s="24"/>
      <c r="RCY146" s="31">
        <v>18</v>
      </c>
      <c r="RCZ146" s="35" t="s">
        <v>21</v>
      </c>
      <c r="RDA146" s="65" t="s">
        <v>143</v>
      </c>
      <c r="RDB146" s="1" t="s">
        <v>12</v>
      </c>
      <c r="RDC146" s="1"/>
      <c r="RDD146" s="27">
        <v>22</v>
      </c>
      <c r="RDE146" s="1"/>
      <c r="RDF146" s="22"/>
      <c r="RDG146" s="1"/>
      <c r="RDH146" s="22"/>
      <c r="RDI146" s="1"/>
      <c r="RDJ146" s="22"/>
      <c r="RDK146" s="24"/>
      <c r="RMU146" s="31">
        <v>18</v>
      </c>
      <c r="RMV146" s="35" t="s">
        <v>21</v>
      </c>
      <c r="RMW146" s="65" t="s">
        <v>143</v>
      </c>
      <c r="RMX146" s="1" t="s">
        <v>12</v>
      </c>
      <c r="RMY146" s="1"/>
      <c r="RMZ146" s="27">
        <v>22</v>
      </c>
      <c r="RNA146" s="1"/>
      <c r="RNB146" s="22"/>
      <c r="RNC146" s="1"/>
      <c r="RND146" s="22"/>
      <c r="RNE146" s="1"/>
      <c r="RNF146" s="22"/>
      <c r="RNG146" s="24"/>
      <c r="RWQ146" s="31">
        <v>18</v>
      </c>
      <c r="RWR146" s="35" t="s">
        <v>21</v>
      </c>
      <c r="RWS146" s="65" t="s">
        <v>143</v>
      </c>
      <c r="RWT146" s="1" t="s">
        <v>12</v>
      </c>
      <c r="RWU146" s="1"/>
      <c r="RWV146" s="27">
        <v>22</v>
      </c>
      <c r="RWW146" s="1"/>
      <c r="RWX146" s="22"/>
      <c r="RWY146" s="1"/>
      <c r="RWZ146" s="22"/>
      <c r="RXA146" s="1"/>
      <c r="RXB146" s="22"/>
      <c r="RXC146" s="24"/>
      <c r="SGM146" s="31">
        <v>18</v>
      </c>
      <c r="SGN146" s="35" t="s">
        <v>21</v>
      </c>
      <c r="SGO146" s="65" t="s">
        <v>143</v>
      </c>
      <c r="SGP146" s="1" t="s">
        <v>12</v>
      </c>
      <c r="SGQ146" s="1"/>
      <c r="SGR146" s="27">
        <v>22</v>
      </c>
      <c r="SGS146" s="1"/>
      <c r="SGT146" s="22"/>
      <c r="SGU146" s="1"/>
      <c r="SGV146" s="22"/>
      <c r="SGW146" s="1"/>
      <c r="SGX146" s="22"/>
      <c r="SGY146" s="24"/>
      <c r="SQI146" s="31">
        <v>18</v>
      </c>
      <c r="SQJ146" s="35" t="s">
        <v>21</v>
      </c>
      <c r="SQK146" s="65" t="s">
        <v>143</v>
      </c>
      <c r="SQL146" s="1" t="s">
        <v>12</v>
      </c>
      <c r="SQM146" s="1"/>
      <c r="SQN146" s="27">
        <v>22</v>
      </c>
      <c r="SQO146" s="1"/>
      <c r="SQP146" s="22"/>
      <c r="SQQ146" s="1"/>
      <c r="SQR146" s="22"/>
      <c r="SQS146" s="1"/>
      <c r="SQT146" s="22"/>
      <c r="SQU146" s="24"/>
      <c r="TAE146" s="31">
        <v>18</v>
      </c>
      <c r="TAF146" s="35" t="s">
        <v>21</v>
      </c>
      <c r="TAG146" s="65" t="s">
        <v>143</v>
      </c>
      <c r="TAH146" s="1" t="s">
        <v>12</v>
      </c>
      <c r="TAI146" s="1"/>
      <c r="TAJ146" s="27">
        <v>22</v>
      </c>
      <c r="TAK146" s="1"/>
      <c r="TAL146" s="22"/>
      <c r="TAM146" s="1"/>
      <c r="TAN146" s="22"/>
      <c r="TAO146" s="1"/>
      <c r="TAP146" s="22"/>
      <c r="TAQ146" s="24"/>
      <c r="TKA146" s="31">
        <v>18</v>
      </c>
      <c r="TKB146" s="35" t="s">
        <v>21</v>
      </c>
      <c r="TKC146" s="65" t="s">
        <v>143</v>
      </c>
      <c r="TKD146" s="1" t="s">
        <v>12</v>
      </c>
      <c r="TKE146" s="1"/>
      <c r="TKF146" s="27">
        <v>22</v>
      </c>
      <c r="TKG146" s="1"/>
      <c r="TKH146" s="22"/>
      <c r="TKI146" s="1"/>
      <c r="TKJ146" s="22"/>
      <c r="TKK146" s="1"/>
      <c r="TKL146" s="22"/>
      <c r="TKM146" s="24"/>
      <c r="TTW146" s="31">
        <v>18</v>
      </c>
      <c r="TTX146" s="35" t="s">
        <v>21</v>
      </c>
      <c r="TTY146" s="65" t="s">
        <v>143</v>
      </c>
      <c r="TTZ146" s="1" t="s">
        <v>12</v>
      </c>
      <c r="TUA146" s="1"/>
      <c r="TUB146" s="27">
        <v>22</v>
      </c>
      <c r="TUC146" s="1"/>
      <c r="TUD146" s="22"/>
      <c r="TUE146" s="1"/>
      <c r="TUF146" s="22"/>
      <c r="TUG146" s="1"/>
      <c r="TUH146" s="22"/>
      <c r="TUI146" s="24"/>
      <c r="UDS146" s="31">
        <v>18</v>
      </c>
      <c r="UDT146" s="35" t="s">
        <v>21</v>
      </c>
      <c r="UDU146" s="65" t="s">
        <v>143</v>
      </c>
      <c r="UDV146" s="1" t="s">
        <v>12</v>
      </c>
      <c r="UDW146" s="1"/>
      <c r="UDX146" s="27">
        <v>22</v>
      </c>
      <c r="UDY146" s="1"/>
      <c r="UDZ146" s="22"/>
      <c r="UEA146" s="1"/>
      <c r="UEB146" s="22"/>
      <c r="UEC146" s="1"/>
      <c r="UED146" s="22"/>
      <c r="UEE146" s="24"/>
      <c r="UNO146" s="31">
        <v>18</v>
      </c>
      <c r="UNP146" s="35" t="s">
        <v>21</v>
      </c>
      <c r="UNQ146" s="65" t="s">
        <v>143</v>
      </c>
      <c r="UNR146" s="1" t="s">
        <v>12</v>
      </c>
      <c r="UNS146" s="1"/>
      <c r="UNT146" s="27">
        <v>22</v>
      </c>
      <c r="UNU146" s="1"/>
      <c r="UNV146" s="22"/>
      <c r="UNW146" s="1"/>
      <c r="UNX146" s="22"/>
      <c r="UNY146" s="1"/>
      <c r="UNZ146" s="22"/>
      <c r="UOA146" s="24"/>
      <c r="UXK146" s="31">
        <v>18</v>
      </c>
      <c r="UXL146" s="35" t="s">
        <v>21</v>
      </c>
      <c r="UXM146" s="65" t="s">
        <v>143</v>
      </c>
      <c r="UXN146" s="1" t="s">
        <v>12</v>
      </c>
      <c r="UXO146" s="1"/>
      <c r="UXP146" s="27">
        <v>22</v>
      </c>
      <c r="UXQ146" s="1"/>
      <c r="UXR146" s="22"/>
      <c r="UXS146" s="1"/>
      <c r="UXT146" s="22"/>
      <c r="UXU146" s="1"/>
      <c r="UXV146" s="22"/>
      <c r="UXW146" s="24"/>
      <c r="VHG146" s="31">
        <v>18</v>
      </c>
      <c r="VHH146" s="35" t="s">
        <v>21</v>
      </c>
      <c r="VHI146" s="65" t="s">
        <v>143</v>
      </c>
      <c r="VHJ146" s="1" t="s">
        <v>12</v>
      </c>
      <c r="VHK146" s="1"/>
      <c r="VHL146" s="27">
        <v>22</v>
      </c>
      <c r="VHM146" s="1"/>
      <c r="VHN146" s="22"/>
      <c r="VHO146" s="1"/>
      <c r="VHP146" s="22"/>
      <c r="VHQ146" s="1"/>
      <c r="VHR146" s="22"/>
      <c r="VHS146" s="24"/>
      <c r="VRC146" s="31">
        <v>18</v>
      </c>
      <c r="VRD146" s="35" t="s">
        <v>21</v>
      </c>
      <c r="VRE146" s="65" t="s">
        <v>143</v>
      </c>
      <c r="VRF146" s="1" t="s">
        <v>12</v>
      </c>
      <c r="VRG146" s="1"/>
      <c r="VRH146" s="27">
        <v>22</v>
      </c>
      <c r="VRI146" s="1"/>
      <c r="VRJ146" s="22"/>
      <c r="VRK146" s="1"/>
      <c r="VRL146" s="22"/>
      <c r="VRM146" s="1"/>
      <c r="VRN146" s="22"/>
      <c r="VRO146" s="24"/>
      <c r="WAY146" s="31">
        <v>18</v>
      </c>
      <c r="WAZ146" s="35" t="s">
        <v>21</v>
      </c>
      <c r="WBA146" s="65" t="s">
        <v>143</v>
      </c>
      <c r="WBB146" s="1" t="s">
        <v>12</v>
      </c>
      <c r="WBC146" s="1"/>
      <c r="WBD146" s="27">
        <v>22</v>
      </c>
      <c r="WBE146" s="1"/>
      <c r="WBF146" s="22"/>
      <c r="WBG146" s="1"/>
      <c r="WBH146" s="22"/>
      <c r="WBI146" s="1"/>
      <c r="WBJ146" s="22"/>
      <c r="WBK146" s="24"/>
      <c r="WKU146" s="31">
        <v>18</v>
      </c>
      <c r="WKV146" s="35" t="s">
        <v>21</v>
      </c>
      <c r="WKW146" s="65" t="s">
        <v>143</v>
      </c>
      <c r="WKX146" s="1" t="s">
        <v>12</v>
      </c>
      <c r="WKY146" s="1"/>
      <c r="WKZ146" s="27">
        <v>22</v>
      </c>
      <c r="WLA146" s="1"/>
      <c r="WLB146" s="22"/>
      <c r="WLC146" s="1"/>
      <c r="WLD146" s="22"/>
      <c r="WLE146" s="1"/>
      <c r="WLF146" s="22"/>
      <c r="WLG146" s="24"/>
      <c r="WUQ146" s="31">
        <v>18</v>
      </c>
      <c r="WUR146" s="35" t="s">
        <v>21</v>
      </c>
      <c r="WUS146" s="65" t="s">
        <v>143</v>
      </c>
      <c r="WUT146" s="1" t="s">
        <v>12</v>
      </c>
      <c r="WUU146" s="1"/>
      <c r="WUV146" s="27">
        <v>22</v>
      </c>
      <c r="WUW146" s="1"/>
      <c r="WUX146" s="22"/>
      <c r="WUY146" s="1"/>
      <c r="WUZ146" s="22"/>
      <c r="WVA146" s="1"/>
      <c r="WVB146" s="22"/>
      <c r="WVC146" s="24"/>
    </row>
    <row r="147" spans="1:1019 1263:2043 2287:3067 3311:4091 4335:5115 5359:6139 6383:7163 7407:8187 8431:9211 9455:10235 10479:11259 11503:12283 12527:13307 13551:14331 14575:15355 15599:16123" x14ac:dyDescent="0.25">
      <c r="A147" s="23" t="s">
        <v>130</v>
      </c>
      <c r="B147" s="2" t="s">
        <v>311</v>
      </c>
      <c r="C147" s="1" t="s">
        <v>12</v>
      </c>
      <c r="D147" s="77">
        <v>10</v>
      </c>
      <c r="E147" s="75"/>
      <c r="F147" s="76">
        <f t="shared" si="2"/>
        <v>0</v>
      </c>
      <c r="G147" s="56" t="s">
        <v>363</v>
      </c>
    </row>
    <row r="148" spans="1:1019 1263:2043 2287:3067 3311:4091 4335:5115 5359:6139 6383:7163 7407:8187 8431:9211 9455:10235 10479:11259 11503:12283 12527:13307 13551:14331 14575:15355 15599:16123" x14ac:dyDescent="0.25">
      <c r="A148" s="23" t="s">
        <v>116</v>
      </c>
      <c r="B148" s="2" t="s">
        <v>312</v>
      </c>
      <c r="C148" s="1" t="s">
        <v>7</v>
      </c>
      <c r="D148" s="77">
        <v>454.5</v>
      </c>
      <c r="E148" s="75"/>
      <c r="F148" s="76">
        <f t="shared" si="2"/>
        <v>0</v>
      </c>
      <c r="G148" s="56" t="s">
        <v>245</v>
      </c>
    </row>
    <row r="149" spans="1:1019 1263:2043 2287:3067 3311:4091 4335:5115 5359:6139 6383:7163 7407:8187 8431:9211 9455:10235 10479:11259 11503:12283 12527:13307 13551:14331 14575:15355 15599:16123" x14ac:dyDescent="0.25">
      <c r="A149" s="23" t="s">
        <v>205</v>
      </c>
      <c r="B149" s="2" t="s">
        <v>17</v>
      </c>
      <c r="C149" s="1" t="s">
        <v>7</v>
      </c>
      <c r="D149" s="77">
        <v>454.5</v>
      </c>
      <c r="E149" s="75"/>
      <c r="F149" s="76">
        <f t="shared" si="2"/>
        <v>0</v>
      </c>
      <c r="G149" s="56" t="s">
        <v>244</v>
      </c>
    </row>
    <row r="150" spans="1:1019 1263:2043 2287:3067 3311:4091 4335:5115 5359:6139 6383:7163 7407:8187 8431:9211 9455:10235 10479:11259 11503:12283 12527:13307 13551:14331 14575:15355 15599:16123" s="34" customFormat="1" x14ac:dyDescent="0.25">
      <c r="A150" s="32" t="s">
        <v>117</v>
      </c>
      <c r="B150" s="66" t="s">
        <v>313</v>
      </c>
      <c r="C150" s="33" t="s">
        <v>22</v>
      </c>
      <c r="D150" s="79">
        <v>49</v>
      </c>
      <c r="E150" s="75"/>
      <c r="F150" s="76">
        <f t="shared" si="2"/>
        <v>0</v>
      </c>
      <c r="G150" s="56" t="s">
        <v>245</v>
      </c>
    </row>
    <row r="151" spans="1:1019 1263:2043 2287:3067 3311:4091 4335:5115 5359:6139 6383:7163 7407:8187 8431:9211 9455:10235 10479:11259 11503:12283 12527:13307 13551:14331 14575:15355 15599:16123" s="18" customFormat="1" x14ac:dyDescent="0.25">
      <c r="A151" s="29" t="s">
        <v>206</v>
      </c>
      <c r="B151" s="52" t="s">
        <v>289</v>
      </c>
      <c r="C151" s="19" t="s">
        <v>16</v>
      </c>
      <c r="D151" s="77">
        <v>2.4500000000000002</v>
      </c>
      <c r="E151" s="75"/>
      <c r="F151" s="76">
        <f t="shared" si="2"/>
        <v>0</v>
      </c>
      <c r="G151" s="56" t="s">
        <v>244</v>
      </c>
    </row>
    <row r="152" spans="1:1019 1263:2043 2287:3067 3311:4091 4335:5115 5359:6139 6383:7163 7407:8187 8431:9211 9455:10235 10479:11259 11503:12283 12527:13307 13551:14331 14575:15355 15599:16123" s="18" customFormat="1" x14ac:dyDescent="0.25">
      <c r="A152" s="29" t="s">
        <v>207</v>
      </c>
      <c r="B152" s="52" t="s">
        <v>290</v>
      </c>
      <c r="C152" s="19" t="s">
        <v>44</v>
      </c>
      <c r="D152" s="77">
        <v>24.5</v>
      </c>
      <c r="E152" s="75"/>
      <c r="F152" s="76">
        <f t="shared" si="2"/>
        <v>0</v>
      </c>
      <c r="G152" s="56" t="s">
        <v>244</v>
      </c>
    </row>
    <row r="153" spans="1:1019 1263:2043 2287:3067 3311:4091 4335:5115 5359:6139 6383:7163 7407:8187 8431:9211 9455:10235 10479:11259 11503:12283 12527:13307 13551:14331 14575:15355 15599:16123" s="34" customFormat="1" x14ac:dyDescent="0.25">
      <c r="A153" s="32" t="s">
        <v>118</v>
      </c>
      <c r="B153" s="66" t="s">
        <v>314</v>
      </c>
      <c r="C153" s="33" t="s">
        <v>22</v>
      </c>
      <c r="D153" s="79">
        <v>11</v>
      </c>
      <c r="E153" s="75"/>
      <c r="F153" s="76">
        <f t="shared" si="2"/>
        <v>0</v>
      </c>
      <c r="G153" s="56" t="s">
        <v>245</v>
      </c>
    </row>
    <row r="154" spans="1:1019 1263:2043 2287:3067 3311:4091 4335:5115 5359:6139 6383:7163 7407:8187 8431:9211 9455:10235 10479:11259 11503:12283 12527:13307 13551:14331 14575:15355 15599:16123" s="18" customFormat="1" x14ac:dyDescent="0.25">
      <c r="A154" s="29" t="s">
        <v>131</v>
      </c>
      <c r="B154" s="52" t="s">
        <v>289</v>
      </c>
      <c r="C154" s="19" t="s">
        <v>16</v>
      </c>
      <c r="D154" s="77">
        <v>0.55000000000000004</v>
      </c>
      <c r="E154" s="75"/>
      <c r="F154" s="76">
        <f t="shared" si="2"/>
        <v>0</v>
      </c>
      <c r="G154" s="56" t="s">
        <v>244</v>
      </c>
    </row>
    <row r="155" spans="1:1019 1263:2043 2287:3067 3311:4091 4335:5115 5359:6139 6383:7163 7407:8187 8431:9211 9455:10235 10479:11259 11503:12283 12527:13307 13551:14331 14575:15355 15599:16123" s="18" customFormat="1" x14ac:dyDescent="0.25">
      <c r="A155" s="29" t="s">
        <v>208</v>
      </c>
      <c r="B155" s="52" t="s">
        <v>290</v>
      </c>
      <c r="C155" s="19" t="s">
        <v>44</v>
      </c>
      <c r="D155" s="77">
        <v>5.5</v>
      </c>
      <c r="E155" s="75"/>
      <c r="F155" s="76">
        <f t="shared" si="2"/>
        <v>0</v>
      </c>
      <c r="G155" s="56" t="s">
        <v>244</v>
      </c>
    </row>
    <row r="156" spans="1:1019 1263:2043 2287:3067 3311:4091 4335:5115 5359:6139 6383:7163 7407:8187 8431:9211 9455:10235 10479:11259 11503:12283 12527:13307 13551:14331 14575:15355 15599:16123" s="34" customFormat="1" x14ac:dyDescent="0.25">
      <c r="A156" s="32" t="s">
        <v>119</v>
      </c>
      <c r="B156" s="66" t="s">
        <v>315</v>
      </c>
      <c r="C156" s="33" t="s">
        <v>22</v>
      </c>
      <c r="D156" s="79">
        <v>35</v>
      </c>
      <c r="E156" s="75"/>
      <c r="F156" s="76">
        <f t="shared" si="2"/>
        <v>0</v>
      </c>
      <c r="G156" s="56" t="s">
        <v>245</v>
      </c>
    </row>
    <row r="157" spans="1:1019 1263:2043 2287:3067 3311:4091 4335:5115 5359:6139 6383:7163 7407:8187 8431:9211 9455:10235 10479:11259 11503:12283 12527:13307 13551:14331 14575:15355 15599:16123" s="18" customFormat="1" x14ac:dyDescent="0.25">
      <c r="A157" s="29" t="s">
        <v>132</v>
      </c>
      <c r="B157" s="52" t="s">
        <v>289</v>
      </c>
      <c r="C157" s="19" t="s">
        <v>16</v>
      </c>
      <c r="D157" s="77">
        <v>1.75</v>
      </c>
      <c r="E157" s="75"/>
      <c r="F157" s="76">
        <f t="shared" si="2"/>
        <v>0</v>
      </c>
      <c r="G157" s="56" t="s">
        <v>244</v>
      </c>
    </row>
    <row r="158" spans="1:1019 1263:2043 2287:3067 3311:4091 4335:5115 5359:6139 6383:7163 7407:8187 8431:9211 9455:10235 10479:11259 11503:12283 12527:13307 13551:14331 14575:15355 15599:16123" s="18" customFormat="1" x14ac:dyDescent="0.25">
      <c r="A158" s="29" t="s">
        <v>209</v>
      </c>
      <c r="B158" s="52" t="s">
        <v>290</v>
      </c>
      <c r="C158" s="19" t="s">
        <v>44</v>
      </c>
      <c r="D158" s="77">
        <v>17.5</v>
      </c>
      <c r="E158" s="75"/>
      <c r="F158" s="76">
        <f t="shared" si="2"/>
        <v>0</v>
      </c>
      <c r="G158" s="56" t="s">
        <v>244</v>
      </c>
    </row>
    <row r="159" spans="1:1019 1263:2043 2287:3067 3311:4091 4335:5115 5359:6139 6383:7163 7407:8187 8431:9211 9455:10235 10479:11259 11503:12283 12527:13307 13551:14331 14575:15355 15599:16123" s="34" customFormat="1" x14ac:dyDescent="0.25">
      <c r="A159" s="32" t="s">
        <v>120</v>
      </c>
      <c r="B159" s="66" t="s">
        <v>316</v>
      </c>
      <c r="C159" s="33" t="s">
        <v>22</v>
      </c>
      <c r="D159" s="79">
        <v>1</v>
      </c>
      <c r="E159" s="75"/>
      <c r="F159" s="76">
        <f t="shared" si="2"/>
        <v>0</v>
      </c>
      <c r="G159" s="56" t="s">
        <v>245</v>
      </c>
    </row>
    <row r="160" spans="1:1019 1263:2043 2287:3067 3311:4091 4335:5115 5359:6139 6383:7163 7407:8187 8431:9211 9455:10235 10479:11259 11503:12283 12527:13307 13551:14331 14575:15355 15599:16123" s="18" customFormat="1" x14ac:dyDescent="0.25">
      <c r="A160" s="29" t="s">
        <v>133</v>
      </c>
      <c r="B160" s="52" t="s">
        <v>289</v>
      </c>
      <c r="C160" s="19" t="s">
        <v>16</v>
      </c>
      <c r="D160" s="77">
        <v>0.05</v>
      </c>
      <c r="E160" s="75"/>
      <c r="F160" s="76">
        <f t="shared" si="2"/>
        <v>0</v>
      </c>
      <c r="G160" s="56" t="s">
        <v>244</v>
      </c>
    </row>
    <row r="161" spans="1:7" s="18" customFormat="1" x14ac:dyDescent="0.25">
      <c r="A161" s="29" t="s">
        <v>210</v>
      </c>
      <c r="B161" s="52" t="s">
        <v>290</v>
      </c>
      <c r="C161" s="19" t="s">
        <v>44</v>
      </c>
      <c r="D161" s="77">
        <v>0.5</v>
      </c>
      <c r="E161" s="75"/>
      <c r="F161" s="76">
        <f t="shared" si="2"/>
        <v>0</v>
      </c>
      <c r="G161" s="56" t="s">
        <v>244</v>
      </c>
    </row>
    <row r="162" spans="1:7" s="34" customFormat="1" x14ac:dyDescent="0.25">
      <c r="A162" s="32" t="s">
        <v>121</v>
      </c>
      <c r="B162" s="66" t="s">
        <v>317</v>
      </c>
      <c r="C162" s="33" t="s">
        <v>22</v>
      </c>
      <c r="D162" s="79">
        <v>1</v>
      </c>
      <c r="E162" s="75"/>
      <c r="F162" s="76">
        <f t="shared" si="2"/>
        <v>0</v>
      </c>
      <c r="G162" s="56" t="s">
        <v>245</v>
      </c>
    </row>
    <row r="163" spans="1:7" s="18" customFormat="1" x14ac:dyDescent="0.25">
      <c r="A163" s="29" t="s">
        <v>134</v>
      </c>
      <c r="B163" s="52" t="s">
        <v>289</v>
      </c>
      <c r="C163" s="19" t="s">
        <v>16</v>
      </c>
      <c r="D163" s="77">
        <v>0.05</v>
      </c>
      <c r="E163" s="75"/>
      <c r="F163" s="76">
        <f t="shared" si="2"/>
        <v>0</v>
      </c>
      <c r="G163" s="56" t="s">
        <v>244</v>
      </c>
    </row>
    <row r="164" spans="1:7" s="18" customFormat="1" x14ac:dyDescent="0.25">
      <c r="A164" s="29" t="s">
        <v>211</v>
      </c>
      <c r="B164" s="52" t="s">
        <v>290</v>
      </c>
      <c r="C164" s="19" t="s">
        <v>44</v>
      </c>
      <c r="D164" s="77">
        <v>0.5</v>
      </c>
      <c r="E164" s="75"/>
      <c r="F164" s="76">
        <f t="shared" si="2"/>
        <v>0</v>
      </c>
      <c r="G164" s="56" t="s">
        <v>244</v>
      </c>
    </row>
    <row r="165" spans="1:7" x14ac:dyDescent="0.25">
      <c r="A165" s="23" t="s">
        <v>95</v>
      </c>
      <c r="B165" s="2" t="s">
        <v>318</v>
      </c>
      <c r="C165" s="1" t="s">
        <v>246</v>
      </c>
      <c r="D165" s="77">
        <v>1525.3</v>
      </c>
      <c r="E165" s="75"/>
      <c r="F165" s="76">
        <f t="shared" si="2"/>
        <v>0</v>
      </c>
      <c r="G165" s="56" t="s">
        <v>245</v>
      </c>
    </row>
    <row r="166" spans="1:7" x14ac:dyDescent="0.25">
      <c r="A166" s="23" t="s">
        <v>135</v>
      </c>
      <c r="B166" s="2" t="s">
        <v>19</v>
      </c>
      <c r="C166" s="1" t="s">
        <v>247</v>
      </c>
      <c r="D166" s="77">
        <v>6.5587900000000001</v>
      </c>
      <c r="E166" s="75"/>
      <c r="F166" s="76">
        <f t="shared" si="2"/>
        <v>0</v>
      </c>
      <c r="G166" s="56" t="s">
        <v>244</v>
      </c>
    </row>
    <row r="167" spans="1:7" x14ac:dyDescent="0.25">
      <c r="A167" s="23" t="s">
        <v>136</v>
      </c>
      <c r="B167" s="2" t="s">
        <v>20</v>
      </c>
      <c r="C167" s="1" t="s">
        <v>247</v>
      </c>
      <c r="D167" s="77">
        <v>14.490349999999999</v>
      </c>
      <c r="E167" s="75"/>
      <c r="F167" s="76">
        <f t="shared" si="2"/>
        <v>0</v>
      </c>
      <c r="G167" s="56" t="s">
        <v>244</v>
      </c>
    </row>
    <row r="168" spans="1:7" s="34" customFormat="1" x14ac:dyDescent="0.25">
      <c r="A168" s="16" t="s">
        <v>137</v>
      </c>
      <c r="B168" s="54" t="s">
        <v>319</v>
      </c>
      <c r="C168" s="17" t="s">
        <v>7</v>
      </c>
      <c r="D168" s="77">
        <v>30</v>
      </c>
      <c r="E168" s="75"/>
      <c r="F168" s="76">
        <f t="shared" si="2"/>
        <v>0</v>
      </c>
      <c r="G168" s="56" t="s">
        <v>245</v>
      </c>
    </row>
    <row r="169" spans="1:7" s="34" customFormat="1" x14ac:dyDescent="0.25">
      <c r="A169" s="16" t="s">
        <v>138</v>
      </c>
      <c r="B169" s="54" t="s">
        <v>320</v>
      </c>
      <c r="C169" s="17" t="s">
        <v>7</v>
      </c>
      <c r="D169" s="77">
        <v>20</v>
      </c>
      <c r="E169" s="75"/>
      <c r="F169" s="76">
        <f t="shared" si="2"/>
        <v>0</v>
      </c>
      <c r="G169" s="56" t="s">
        <v>245</v>
      </c>
    </row>
    <row r="170" spans="1:7" s="18" customFormat="1" x14ac:dyDescent="0.25">
      <c r="A170" s="16" t="s">
        <v>122</v>
      </c>
      <c r="B170" s="2" t="s">
        <v>321</v>
      </c>
      <c r="C170" s="17" t="s">
        <v>7</v>
      </c>
      <c r="D170" s="77">
        <v>30</v>
      </c>
      <c r="E170" s="75"/>
      <c r="F170" s="76">
        <f t="shared" si="2"/>
        <v>0</v>
      </c>
      <c r="G170" s="56" t="s">
        <v>245</v>
      </c>
    </row>
    <row r="171" spans="1:7" s="18" customFormat="1" x14ac:dyDescent="0.25">
      <c r="A171" s="16" t="s">
        <v>212</v>
      </c>
      <c r="B171" s="2" t="s">
        <v>322</v>
      </c>
      <c r="C171" s="17" t="s">
        <v>7</v>
      </c>
      <c r="D171" s="77">
        <v>30</v>
      </c>
      <c r="E171" s="75"/>
      <c r="F171" s="76">
        <f t="shared" si="2"/>
        <v>0</v>
      </c>
      <c r="G171" s="56" t="s">
        <v>363</v>
      </c>
    </row>
    <row r="172" spans="1:7" s="18" customFormat="1" x14ac:dyDescent="0.25">
      <c r="A172" s="16" t="s">
        <v>96</v>
      </c>
      <c r="B172" s="54" t="s">
        <v>323</v>
      </c>
      <c r="C172" s="17" t="s">
        <v>22</v>
      </c>
      <c r="D172" s="77">
        <v>2</v>
      </c>
      <c r="E172" s="75"/>
      <c r="F172" s="76">
        <f t="shared" si="2"/>
        <v>0</v>
      </c>
      <c r="G172" s="56" t="s">
        <v>245</v>
      </c>
    </row>
    <row r="173" spans="1:7" s="18" customFormat="1" x14ac:dyDescent="0.25">
      <c r="A173" s="16" t="s">
        <v>213</v>
      </c>
      <c r="B173" s="54" t="s">
        <v>88</v>
      </c>
      <c r="C173" s="17" t="s">
        <v>12</v>
      </c>
      <c r="D173" s="77">
        <v>0.23</v>
      </c>
      <c r="E173" s="75"/>
      <c r="F173" s="76">
        <f t="shared" si="2"/>
        <v>0</v>
      </c>
      <c r="G173" s="56" t="s">
        <v>244</v>
      </c>
    </row>
    <row r="174" spans="1:7" s="18" customFormat="1" x14ac:dyDescent="0.25">
      <c r="A174" s="16" t="s">
        <v>97</v>
      </c>
      <c r="B174" s="54" t="s">
        <v>324</v>
      </c>
      <c r="C174" s="17" t="s">
        <v>22</v>
      </c>
      <c r="D174" s="77">
        <v>2</v>
      </c>
      <c r="E174" s="75"/>
      <c r="F174" s="76">
        <f t="shared" si="2"/>
        <v>0</v>
      </c>
      <c r="G174" s="56" t="s">
        <v>245</v>
      </c>
    </row>
    <row r="175" spans="1:7" s="18" customFormat="1" x14ac:dyDescent="0.25">
      <c r="A175" s="16" t="s">
        <v>123</v>
      </c>
      <c r="B175" s="54" t="s">
        <v>55</v>
      </c>
      <c r="C175" s="17" t="s">
        <v>12</v>
      </c>
      <c r="D175" s="77">
        <v>0.23</v>
      </c>
      <c r="E175" s="75"/>
      <c r="F175" s="76">
        <f t="shared" si="2"/>
        <v>0</v>
      </c>
      <c r="G175" s="56" t="s">
        <v>244</v>
      </c>
    </row>
    <row r="176" spans="1:7" s="34" customFormat="1" x14ac:dyDescent="0.25">
      <c r="A176" s="32" t="s">
        <v>98</v>
      </c>
      <c r="B176" s="66" t="s">
        <v>325</v>
      </c>
      <c r="C176" s="33" t="s">
        <v>7</v>
      </c>
      <c r="D176" s="79">
        <v>435</v>
      </c>
      <c r="E176" s="75"/>
      <c r="F176" s="76">
        <f t="shared" si="2"/>
        <v>0</v>
      </c>
      <c r="G176" s="56" t="s">
        <v>245</v>
      </c>
    </row>
    <row r="177" spans="1:7" s="18" customFormat="1" ht="15.75" x14ac:dyDescent="0.25">
      <c r="A177" s="21" t="s">
        <v>124</v>
      </c>
      <c r="B177" s="54" t="s">
        <v>326</v>
      </c>
      <c r="C177" s="19" t="s">
        <v>248</v>
      </c>
      <c r="D177" s="76">
        <v>1.7</v>
      </c>
      <c r="E177" s="75"/>
      <c r="F177" s="76">
        <f t="shared" si="2"/>
        <v>0</v>
      </c>
      <c r="G177" s="56" t="s">
        <v>245</v>
      </c>
    </row>
    <row r="178" spans="1:7" s="18" customFormat="1" x14ac:dyDescent="0.25">
      <c r="A178" s="16" t="s">
        <v>125</v>
      </c>
      <c r="B178" s="63" t="s">
        <v>327</v>
      </c>
      <c r="C178" s="17" t="s">
        <v>13</v>
      </c>
      <c r="D178" s="77">
        <v>6.9000000000000006E-2</v>
      </c>
      <c r="E178" s="75"/>
      <c r="F178" s="76">
        <f t="shared" si="2"/>
        <v>0</v>
      </c>
      <c r="G178" s="56" t="s">
        <v>245</v>
      </c>
    </row>
    <row r="179" spans="1:7" s="18" customFormat="1" x14ac:dyDescent="0.25">
      <c r="A179" s="16" t="s">
        <v>214</v>
      </c>
      <c r="B179" s="52" t="s">
        <v>144</v>
      </c>
      <c r="C179" s="19" t="s">
        <v>13</v>
      </c>
      <c r="D179" s="76">
        <v>6.9000000000000006E-2</v>
      </c>
      <c r="E179" s="75"/>
      <c r="F179" s="76">
        <f t="shared" si="2"/>
        <v>0</v>
      </c>
      <c r="G179" s="56" t="s">
        <v>245</v>
      </c>
    </row>
    <row r="180" spans="1:7" s="34" customFormat="1" x14ac:dyDescent="0.25">
      <c r="A180" s="16" t="s">
        <v>126</v>
      </c>
      <c r="B180" s="54" t="s">
        <v>328</v>
      </c>
      <c r="C180" s="17" t="s">
        <v>13</v>
      </c>
      <c r="D180" s="77">
        <v>20.344999999999999</v>
      </c>
      <c r="E180" s="75"/>
      <c r="F180" s="76">
        <f t="shared" si="2"/>
        <v>0</v>
      </c>
      <c r="G180" s="56" t="s">
        <v>245</v>
      </c>
    </row>
    <row r="181" spans="1:7" s="18" customFormat="1" x14ac:dyDescent="0.25">
      <c r="A181" s="67" t="s">
        <v>215</v>
      </c>
      <c r="B181" s="54" t="s">
        <v>140</v>
      </c>
      <c r="C181" s="17" t="s">
        <v>13</v>
      </c>
      <c r="D181" s="77">
        <v>20.344999999999999</v>
      </c>
      <c r="E181" s="75"/>
      <c r="F181" s="76">
        <f t="shared" si="2"/>
        <v>0</v>
      </c>
      <c r="G181" s="56" t="s">
        <v>245</v>
      </c>
    </row>
    <row r="182" spans="1:7" s="18" customFormat="1" x14ac:dyDescent="0.25">
      <c r="A182" s="30">
        <v>63</v>
      </c>
      <c r="B182" s="63" t="s">
        <v>329</v>
      </c>
      <c r="C182" s="17" t="s">
        <v>22</v>
      </c>
      <c r="D182" s="77">
        <v>2</v>
      </c>
      <c r="E182" s="75"/>
      <c r="F182" s="76">
        <f t="shared" si="2"/>
        <v>0</v>
      </c>
      <c r="G182" s="56" t="s">
        <v>245</v>
      </c>
    </row>
    <row r="183" spans="1:7" s="34" customFormat="1" ht="15.75" x14ac:dyDescent="0.25">
      <c r="A183" s="30">
        <v>64</v>
      </c>
      <c r="B183" s="54" t="s">
        <v>330</v>
      </c>
      <c r="C183" s="17" t="s">
        <v>248</v>
      </c>
      <c r="D183" s="76">
        <v>0.16</v>
      </c>
      <c r="E183" s="75"/>
      <c r="F183" s="76">
        <f t="shared" si="2"/>
        <v>0</v>
      </c>
      <c r="G183" s="56" t="s">
        <v>245</v>
      </c>
    </row>
    <row r="184" spans="1:7" s="34" customFormat="1" ht="15.75" x14ac:dyDescent="0.25">
      <c r="A184" s="30" t="s">
        <v>216</v>
      </c>
      <c r="B184" s="54" t="s">
        <v>331</v>
      </c>
      <c r="C184" s="17" t="s">
        <v>248</v>
      </c>
      <c r="D184" s="76">
        <v>0.16239999999999999</v>
      </c>
      <c r="E184" s="75"/>
      <c r="F184" s="76">
        <f t="shared" si="2"/>
        <v>0</v>
      </c>
      <c r="G184" s="56" t="s">
        <v>244</v>
      </c>
    </row>
    <row r="185" spans="1:7" s="34" customFormat="1" x14ac:dyDescent="0.25">
      <c r="A185" s="30" t="s">
        <v>217</v>
      </c>
      <c r="B185" s="54" t="s">
        <v>332</v>
      </c>
      <c r="C185" s="17" t="s">
        <v>7</v>
      </c>
      <c r="D185" s="76">
        <v>5.3120000000000001E-2</v>
      </c>
      <c r="E185" s="75"/>
      <c r="F185" s="76">
        <f t="shared" si="2"/>
        <v>0</v>
      </c>
      <c r="G185" s="56" t="s">
        <v>244</v>
      </c>
    </row>
    <row r="186" spans="1:7" s="18" customFormat="1" ht="16.5" thickBot="1" x14ac:dyDescent="0.3">
      <c r="A186" s="30" t="s">
        <v>218</v>
      </c>
      <c r="B186" s="54" t="s">
        <v>11</v>
      </c>
      <c r="C186" s="17" t="s">
        <v>248</v>
      </c>
      <c r="D186" s="77">
        <v>3.2000000000000001E-2</v>
      </c>
      <c r="E186" s="75"/>
      <c r="F186" s="76">
        <f t="shared" si="2"/>
        <v>0</v>
      </c>
      <c r="G186" s="56" t="s">
        <v>363</v>
      </c>
    </row>
    <row r="187" spans="1:7" x14ac:dyDescent="0.25">
      <c r="A187" s="11">
        <v>1</v>
      </c>
      <c r="B187" s="48" t="s">
        <v>250</v>
      </c>
      <c r="C187" s="12" t="s">
        <v>7</v>
      </c>
      <c r="D187" s="73">
        <v>163</v>
      </c>
      <c r="E187" s="73"/>
      <c r="F187" s="73">
        <f>D187*E187</f>
        <v>0</v>
      </c>
      <c r="G187" s="56" t="s">
        <v>245</v>
      </c>
    </row>
    <row r="188" spans="1:7" x14ac:dyDescent="0.25">
      <c r="A188" s="14" t="s">
        <v>23</v>
      </c>
      <c r="B188" s="49" t="s">
        <v>251</v>
      </c>
      <c r="C188" s="15" t="s">
        <v>7</v>
      </c>
      <c r="D188" s="75">
        <v>25.4</v>
      </c>
      <c r="E188" s="75"/>
      <c r="F188" s="75">
        <f>D188*E188</f>
        <v>0</v>
      </c>
      <c r="G188" s="56" t="s">
        <v>245</v>
      </c>
    </row>
    <row r="189" spans="1:7" ht="15.75" x14ac:dyDescent="0.25">
      <c r="A189" s="14" t="s">
        <v>24</v>
      </c>
      <c r="B189" s="49" t="s">
        <v>52</v>
      </c>
      <c r="C189" s="15" t="s">
        <v>248</v>
      </c>
      <c r="D189" s="76">
        <v>6.59</v>
      </c>
      <c r="E189" s="75"/>
      <c r="F189" s="75">
        <f t="shared" ref="F189:F252" si="3">D189*E189</f>
        <v>0</v>
      </c>
      <c r="G189" s="56" t="s">
        <v>245</v>
      </c>
    </row>
    <row r="190" spans="1:7" ht="15.75" x14ac:dyDescent="0.25">
      <c r="A190" s="50" t="s">
        <v>27</v>
      </c>
      <c r="B190" s="51" t="s">
        <v>252</v>
      </c>
      <c r="C190" s="19" t="s">
        <v>248</v>
      </c>
      <c r="D190" s="76">
        <v>6.59</v>
      </c>
      <c r="E190" s="75"/>
      <c r="F190" s="75">
        <f t="shared" si="3"/>
        <v>0</v>
      </c>
      <c r="G190" s="56" t="s">
        <v>245</v>
      </c>
    </row>
    <row r="191" spans="1:7" x14ac:dyDescent="0.25">
      <c r="A191" s="50" t="s">
        <v>145</v>
      </c>
      <c r="B191" s="52" t="s">
        <v>140</v>
      </c>
      <c r="C191" s="19" t="s">
        <v>13</v>
      </c>
      <c r="D191" s="76">
        <v>13.18</v>
      </c>
      <c r="E191" s="75"/>
      <c r="F191" s="75">
        <f t="shared" si="3"/>
        <v>0</v>
      </c>
      <c r="G191" s="56" t="s">
        <v>245</v>
      </c>
    </row>
    <row r="192" spans="1:7" ht="15.75" x14ac:dyDescent="0.25">
      <c r="A192" s="14" t="s">
        <v>28</v>
      </c>
      <c r="B192" s="49" t="s">
        <v>221</v>
      </c>
      <c r="C192" s="15" t="s">
        <v>248</v>
      </c>
      <c r="D192" s="75">
        <v>1.68</v>
      </c>
      <c r="E192" s="75"/>
      <c r="F192" s="75">
        <f t="shared" si="3"/>
        <v>0</v>
      </c>
      <c r="G192" s="56" t="s">
        <v>245</v>
      </c>
    </row>
    <row r="193" spans="1:7" ht="15.75" x14ac:dyDescent="0.25">
      <c r="A193" s="50" t="s">
        <v>29</v>
      </c>
      <c r="B193" s="51" t="s">
        <v>253</v>
      </c>
      <c r="C193" s="19" t="s">
        <v>248</v>
      </c>
      <c r="D193" s="75">
        <v>1.68</v>
      </c>
      <c r="E193" s="75"/>
      <c r="F193" s="75">
        <f t="shared" si="3"/>
        <v>0</v>
      </c>
      <c r="G193" s="56" t="s">
        <v>245</v>
      </c>
    </row>
    <row r="194" spans="1:7" x14ac:dyDescent="0.25">
      <c r="A194" s="50" t="s">
        <v>146</v>
      </c>
      <c r="B194" s="52" t="s">
        <v>140</v>
      </c>
      <c r="C194" s="19" t="s">
        <v>13</v>
      </c>
      <c r="D194" s="76">
        <v>3.6960000000000002</v>
      </c>
      <c r="E194" s="75"/>
      <c r="F194" s="75">
        <f t="shared" si="3"/>
        <v>0</v>
      </c>
      <c r="G194" s="56" t="s">
        <v>245</v>
      </c>
    </row>
    <row r="195" spans="1:7" ht="15.75" x14ac:dyDescent="0.25">
      <c r="A195" s="23" t="s">
        <v>66</v>
      </c>
      <c r="B195" s="49" t="s">
        <v>256</v>
      </c>
      <c r="C195" s="1" t="s">
        <v>248</v>
      </c>
      <c r="D195" s="75">
        <v>253.31</v>
      </c>
      <c r="E195" s="75"/>
      <c r="F195" s="75">
        <f t="shared" si="3"/>
        <v>0</v>
      </c>
      <c r="G195" s="56" t="s">
        <v>245</v>
      </c>
    </row>
    <row r="196" spans="1:7" ht="15.75" x14ac:dyDescent="0.25">
      <c r="A196" s="23" t="s">
        <v>148</v>
      </c>
      <c r="B196" s="2" t="s">
        <v>18</v>
      </c>
      <c r="C196" s="1" t="s">
        <v>248</v>
      </c>
      <c r="D196" s="77">
        <v>1.51986E-2</v>
      </c>
      <c r="E196" s="75"/>
      <c r="F196" s="75">
        <f t="shared" si="3"/>
        <v>0</v>
      </c>
      <c r="G196" s="56" t="s">
        <v>244</v>
      </c>
    </row>
    <row r="197" spans="1:7" ht="15.75" x14ac:dyDescent="0.25">
      <c r="A197" s="23" t="s">
        <v>57</v>
      </c>
      <c r="B197" s="49" t="s">
        <v>14</v>
      </c>
      <c r="C197" s="1" t="s">
        <v>248</v>
      </c>
      <c r="D197" s="76">
        <v>16.283999999999999</v>
      </c>
      <c r="E197" s="75"/>
      <c r="F197" s="75">
        <f t="shared" si="3"/>
        <v>0</v>
      </c>
      <c r="G197" s="56" t="s">
        <v>245</v>
      </c>
    </row>
    <row r="198" spans="1:7" ht="15.75" x14ac:dyDescent="0.25">
      <c r="A198" s="23" t="s">
        <v>31</v>
      </c>
      <c r="B198" s="49" t="s">
        <v>257</v>
      </c>
      <c r="C198" s="1" t="s">
        <v>248</v>
      </c>
      <c r="D198" s="76">
        <v>37.995999999999995</v>
      </c>
      <c r="E198" s="75"/>
      <c r="F198" s="75">
        <f t="shared" si="3"/>
        <v>0</v>
      </c>
      <c r="G198" s="56" t="s">
        <v>245</v>
      </c>
    </row>
    <row r="199" spans="1:7" ht="15.75" x14ac:dyDescent="0.25">
      <c r="A199" s="50" t="s">
        <v>32</v>
      </c>
      <c r="B199" s="52" t="s">
        <v>15</v>
      </c>
      <c r="C199" s="19" t="s">
        <v>248</v>
      </c>
      <c r="D199" s="76">
        <v>37.995999999999995</v>
      </c>
      <c r="E199" s="75"/>
      <c r="F199" s="75">
        <f t="shared" si="3"/>
        <v>0</v>
      </c>
      <c r="G199" s="56" t="s">
        <v>245</v>
      </c>
    </row>
    <row r="200" spans="1:7" ht="15.75" x14ac:dyDescent="0.25">
      <c r="A200" s="23" t="s">
        <v>33</v>
      </c>
      <c r="B200" s="49" t="s">
        <v>258</v>
      </c>
      <c r="C200" s="1" t="s">
        <v>248</v>
      </c>
      <c r="D200" s="75">
        <v>36.19</v>
      </c>
      <c r="E200" s="75"/>
      <c r="F200" s="75">
        <f t="shared" si="3"/>
        <v>0</v>
      </c>
      <c r="G200" s="56" t="s">
        <v>245</v>
      </c>
    </row>
    <row r="201" spans="1:7" ht="15.75" x14ac:dyDescent="0.25">
      <c r="A201" s="23" t="s">
        <v>63</v>
      </c>
      <c r="B201" s="2" t="s">
        <v>18</v>
      </c>
      <c r="C201" s="1" t="s">
        <v>248</v>
      </c>
      <c r="D201" s="77">
        <v>2.5333E-3</v>
      </c>
      <c r="E201" s="75"/>
      <c r="F201" s="75">
        <f t="shared" si="3"/>
        <v>0</v>
      </c>
      <c r="G201" s="56" t="s">
        <v>244</v>
      </c>
    </row>
    <row r="202" spans="1:7" ht="15.75" x14ac:dyDescent="0.25">
      <c r="A202" s="25" t="s">
        <v>34</v>
      </c>
      <c r="B202" s="56" t="s">
        <v>259</v>
      </c>
      <c r="C202" s="26" t="s">
        <v>248</v>
      </c>
      <c r="D202" s="78">
        <v>5.4269999999999996</v>
      </c>
      <c r="E202" s="75"/>
      <c r="F202" s="75">
        <f t="shared" si="3"/>
        <v>0</v>
      </c>
      <c r="G202" s="56" t="s">
        <v>245</v>
      </c>
    </row>
    <row r="203" spans="1:7" ht="15.75" x14ac:dyDescent="0.25">
      <c r="A203" s="25" t="s">
        <v>35</v>
      </c>
      <c r="B203" s="56" t="s">
        <v>260</v>
      </c>
      <c r="C203" s="26" t="s">
        <v>248</v>
      </c>
      <c r="D203" s="78">
        <v>12.662999999999998</v>
      </c>
      <c r="E203" s="75"/>
      <c r="F203" s="75">
        <f t="shared" si="3"/>
        <v>0</v>
      </c>
      <c r="G203" s="56" t="s">
        <v>245</v>
      </c>
    </row>
    <row r="204" spans="1:7" ht="15.75" x14ac:dyDescent="0.25">
      <c r="A204" s="50" t="s">
        <v>104</v>
      </c>
      <c r="B204" s="52" t="s">
        <v>15</v>
      </c>
      <c r="C204" s="19" t="s">
        <v>248</v>
      </c>
      <c r="D204" s="76">
        <v>12.662999999999998</v>
      </c>
      <c r="E204" s="75"/>
      <c r="F204" s="75">
        <f t="shared" si="3"/>
        <v>0</v>
      </c>
      <c r="G204" s="56" t="s">
        <v>245</v>
      </c>
    </row>
    <row r="205" spans="1:7" x14ac:dyDescent="0.25">
      <c r="A205" s="23" t="s">
        <v>36</v>
      </c>
      <c r="B205" s="49" t="s">
        <v>141</v>
      </c>
      <c r="C205" s="1" t="s">
        <v>13</v>
      </c>
      <c r="D205" s="76">
        <v>708.36049999999989</v>
      </c>
      <c r="E205" s="75"/>
      <c r="F205" s="75">
        <f t="shared" si="3"/>
        <v>0</v>
      </c>
      <c r="G205" s="56" t="s">
        <v>245</v>
      </c>
    </row>
    <row r="206" spans="1:7" ht="15.75" x14ac:dyDescent="0.25">
      <c r="A206" s="23" t="s">
        <v>41</v>
      </c>
      <c r="B206" s="57" t="s">
        <v>261</v>
      </c>
      <c r="C206" s="1" t="s">
        <v>248</v>
      </c>
      <c r="D206" s="77">
        <v>80.17</v>
      </c>
      <c r="E206" s="75"/>
      <c r="F206" s="75">
        <f t="shared" si="3"/>
        <v>0</v>
      </c>
      <c r="G206" s="56" t="s">
        <v>245</v>
      </c>
    </row>
    <row r="207" spans="1:7" ht="15.75" x14ac:dyDescent="0.25">
      <c r="A207" s="14" t="s">
        <v>58</v>
      </c>
      <c r="B207" s="59" t="s">
        <v>262</v>
      </c>
      <c r="C207" s="15" t="s">
        <v>248</v>
      </c>
      <c r="D207" s="76">
        <v>80.17</v>
      </c>
      <c r="E207" s="75"/>
      <c r="F207" s="75">
        <f t="shared" si="3"/>
        <v>0</v>
      </c>
      <c r="G207" s="56" t="s">
        <v>245</v>
      </c>
    </row>
    <row r="208" spans="1:7" x14ac:dyDescent="0.25">
      <c r="A208" s="14"/>
      <c r="B208" s="49" t="s">
        <v>4</v>
      </c>
      <c r="C208" s="15" t="s">
        <v>5</v>
      </c>
      <c r="D208" s="76">
        <v>144.30600000000001</v>
      </c>
      <c r="E208" s="75"/>
      <c r="F208" s="75">
        <f t="shared" si="3"/>
        <v>0</v>
      </c>
      <c r="G208" s="56" t="s">
        <v>245</v>
      </c>
    </row>
    <row r="209" spans="1:7" ht="15.75" x14ac:dyDescent="0.25">
      <c r="A209" s="14" t="s">
        <v>67</v>
      </c>
      <c r="B209" s="61" t="s">
        <v>263</v>
      </c>
      <c r="C209" s="15" t="s">
        <v>248</v>
      </c>
      <c r="D209" s="76">
        <v>88.187000000000012</v>
      </c>
      <c r="E209" s="75"/>
      <c r="F209" s="75">
        <f t="shared" si="3"/>
        <v>0</v>
      </c>
      <c r="G209" s="56" t="s">
        <v>244</v>
      </c>
    </row>
    <row r="210" spans="1:7" ht="15.75" x14ac:dyDescent="0.25">
      <c r="A210" s="23" t="s">
        <v>105</v>
      </c>
      <c r="B210" s="57" t="s">
        <v>264</v>
      </c>
      <c r="C210" s="1" t="s">
        <v>248</v>
      </c>
      <c r="D210" s="77">
        <v>22.53</v>
      </c>
      <c r="E210" s="75"/>
      <c r="F210" s="75">
        <f t="shared" si="3"/>
        <v>0</v>
      </c>
      <c r="G210" s="56" t="s">
        <v>245</v>
      </c>
    </row>
    <row r="211" spans="1:7" x14ac:dyDescent="0.25">
      <c r="A211" s="28" t="s">
        <v>127</v>
      </c>
      <c r="B211" s="62" t="s">
        <v>265</v>
      </c>
      <c r="C211" s="1" t="s">
        <v>16</v>
      </c>
      <c r="D211" s="77">
        <v>24.783000000000005</v>
      </c>
      <c r="E211" s="75"/>
      <c r="F211" s="75">
        <f t="shared" si="3"/>
        <v>0</v>
      </c>
      <c r="G211" s="56" t="s">
        <v>244</v>
      </c>
    </row>
    <row r="212" spans="1:7" ht="15.75" x14ac:dyDescent="0.25">
      <c r="A212" s="23" t="s">
        <v>128</v>
      </c>
      <c r="B212" s="57" t="s">
        <v>25</v>
      </c>
      <c r="C212" s="1" t="s">
        <v>248</v>
      </c>
      <c r="D212" s="77">
        <v>217.8</v>
      </c>
      <c r="E212" s="75"/>
      <c r="F212" s="75">
        <f t="shared" si="3"/>
        <v>0</v>
      </c>
      <c r="G212" s="56" t="s">
        <v>245</v>
      </c>
    </row>
    <row r="213" spans="1:7" ht="15.75" x14ac:dyDescent="0.25">
      <c r="A213" s="28" t="s">
        <v>68</v>
      </c>
      <c r="B213" s="2" t="s">
        <v>26</v>
      </c>
      <c r="C213" s="1" t="s">
        <v>248</v>
      </c>
      <c r="D213" s="77">
        <v>239.58000000000004</v>
      </c>
      <c r="E213" s="75"/>
      <c r="F213" s="75">
        <f t="shared" si="3"/>
        <v>0</v>
      </c>
      <c r="G213" s="56" t="s">
        <v>244</v>
      </c>
    </row>
    <row r="214" spans="1:7" ht="15.75" x14ac:dyDescent="0.25">
      <c r="A214" s="23" t="s">
        <v>106</v>
      </c>
      <c r="B214" s="2" t="s">
        <v>266</v>
      </c>
      <c r="C214" s="1" t="s">
        <v>248</v>
      </c>
      <c r="D214" s="77">
        <v>7.13</v>
      </c>
      <c r="E214" s="75"/>
      <c r="F214" s="75">
        <f t="shared" si="3"/>
        <v>0</v>
      </c>
      <c r="G214" s="56" t="s">
        <v>245</v>
      </c>
    </row>
    <row r="215" spans="1:7" ht="15.75" x14ac:dyDescent="0.25">
      <c r="A215" s="23" t="s">
        <v>99</v>
      </c>
      <c r="B215" s="2" t="s">
        <v>267</v>
      </c>
      <c r="C215" s="1" t="s">
        <v>248</v>
      </c>
      <c r="D215" s="77">
        <v>8.1994999999999987</v>
      </c>
      <c r="E215" s="75"/>
      <c r="F215" s="75">
        <f t="shared" si="3"/>
        <v>0</v>
      </c>
      <c r="G215" s="56" t="s">
        <v>244</v>
      </c>
    </row>
    <row r="216" spans="1:7" x14ac:dyDescent="0.25">
      <c r="A216" s="16" t="s">
        <v>37</v>
      </c>
      <c r="B216" s="63" t="s">
        <v>219</v>
      </c>
      <c r="C216" s="17" t="s">
        <v>139</v>
      </c>
      <c r="D216" s="77">
        <v>8.4</v>
      </c>
      <c r="E216" s="75"/>
      <c r="F216" s="75">
        <f t="shared" si="3"/>
        <v>0</v>
      </c>
      <c r="G216" s="56" t="s">
        <v>245</v>
      </c>
    </row>
    <row r="217" spans="1:7" x14ac:dyDescent="0.25">
      <c r="A217" s="16" t="s">
        <v>89</v>
      </c>
      <c r="B217" s="54" t="s">
        <v>268</v>
      </c>
      <c r="C217" s="17" t="s">
        <v>16</v>
      </c>
      <c r="D217" s="77">
        <v>1.7136</v>
      </c>
      <c r="E217" s="75"/>
      <c r="F217" s="75">
        <f t="shared" si="3"/>
        <v>0</v>
      </c>
      <c r="G217" s="56" t="s">
        <v>244</v>
      </c>
    </row>
    <row r="218" spans="1:7" x14ac:dyDescent="0.25">
      <c r="A218" s="16" t="s">
        <v>59</v>
      </c>
      <c r="B218" s="2" t="s">
        <v>269</v>
      </c>
      <c r="C218" s="17" t="s">
        <v>7</v>
      </c>
      <c r="D218" s="77">
        <v>25</v>
      </c>
      <c r="E218" s="75"/>
      <c r="F218" s="75">
        <f t="shared" si="3"/>
        <v>0</v>
      </c>
      <c r="G218" s="56" t="s">
        <v>245</v>
      </c>
    </row>
    <row r="219" spans="1:7" x14ac:dyDescent="0.25">
      <c r="A219" s="16" t="s">
        <v>69</v>
      </c>
      <c r="B219" s="2" t="s">
        <v>270</v>
      </c>
      <c r="C219" s="17" t="s">
        <v>7</v>
      </c>
      <c r="D219" s="77">
        <v>25.25</v>
      </c>
      <c r="E219" s="75"/>
      <c r="F219" s="75">
        <f t="shared" si="3"/>
        <v>0</v>
      </c>
      <c r="G219" s="56" t="s">
        <v>363</v>
      </c>
    </row>
    <row r="220" spans="1:7" x14ac:dyDescent="0.25">
      <c r="A220" s="16" t="s">
        <v>60</v>
      </c>
      <c r="B220" s="2" t="s">
        <v>271</v>
      </c>
      <c r="C220" s="17" t="s">
        <v>7</v>
      </c>
      <c r="D220" s="77">
        <v>25</v>
      </c>
      <c r="E220" s="75"/>
      <c r="F220" s="75">
        <f t="shared" si="3"/>
        <v>0</v>
      </c>
      <c r="G220" s="56" t="s">
        <v>245</v>
      </c>
    </row>
    <row r="221" spans="1:7" ht="15.75" x14ac:dyDescent="0.25">
      <c r="A221" s="16" t="s">
        <v>70</v>
      </c>
      <c r="B221" s="54" t="s">
        <v>11</v>
      </c>
      <c r="C221" s="17" t="s">
        <v>248</v>
      </c>
      <c r="D221" s="77">
        <v>1.7749999999999999</v>
      </c>
      <c r="E221" s="75"/>
      <c r="F221" s="75">
        <f t="shared" si="3"/>
        <v>0</v>
      </c>
      <c r="G221" s="56" t="s">
        <v>363</v>
      </c>
    </row>
    <row r="222" spans="1:7" x14ac:dyDescent="0.25">
      <c r="A222" s="16" t="s">
        <v>38</v>
      </c>
      <c r="B222" s="2" t="s">
        <v>272</v>
      </c>
      <c r="C222" s="17" t="s">
        <v>7</v>
      </c>
      <c r="D222" s="77">
        <v>130</v>
      </c>
      <c r="E222" s="75"/>
      <c r="F222" s="75">
        <f t="shared" si="3"/>
        <v>0</v>
      </c>
      <c r="G222" s="56" t="s">
        <v>245</v>
      </c>
    </row>
    <row r="223" spans="1:7" x14ac:dyDescent="0.25">
      <c r="A223" s="16" t="s">
        <v>71</v>
      </c>
      <c r="B223" s="2" t="s">
        <v>273</v>
      </c>
      <c r="C223" s="17" t="s">
        <v>7</v>
      </c>
      <c r="D223" s="77">
        <v>131.30000000000001</v>
      </c>
      <c r="E223" s="75"/>
      <c r="F223" s="75">
        <f t="shared" si="3"/>
        <v>0</v>
      </c>
      <c r="G223" s="56" t="s">
        <v>363</v>
      </c>
    </row>
    <row r="224" spans="1:7" x14ac:dyDescent="0.25">
      <c r="A224" s="16" t="s">
        <v>39</v>
      </c>
      <c r="B224" s="2" t="s">
        <v>274</v>
      </c>
      <c r="C224" s="17" t="s">
        <v>7</v>
      </c>
      <c r="D224" s="77">
        <v>130</v>
      </c>
      <c r="E224" s="75"/>
      <c r="F224" s="75">
        <f t="shared" si="3"/>
        <v>0</v>
      </c>
      <c r="G224" s="56" t="s">
        <v>245</v>
      </c>
    </row>
    <row r="225" spans="1:7" x14ac:dyDescent="0.25">
      <c r="A225" s="16" t="s">
        <v>72</v>
      </c>
      <c r="B225" s="54" t="s">
        <v>11</v>
      </c>
      <c r="C225" s="17" t="s">
        <v>7</v>
      </c>
      <c r="D225" s="77">
        <v>4.0819999999999999</v>
      </c>
      <c r="E225" s="75"/>
      <c r="F225" s="75">
        <f t="shared" si="3"/>
        <v>0</v>
      </c>
      <c r="G225" s="56" t="s">
        <v>363</v>
      </c>
    </row>
    <row r="226" spans="1:7" x14ac:dyDescent="0.25">
      <c r="A226" s="16" t="s">
        <v>61</v>
      </c>
      <c r="B226" s="2" t="s">
        <v>278</v>
      </c>
      <c r="C226" s="17" t="s">
        <v>7</v>
      </c>
      <c r="D226" s="77">
        <v>35</v>
      </c>
      <c r="E226" s="75"/>
      <c r="F226" s="75">
        <f t="shared" si="3"/>
        <v>0</v>
      </c>
      <c r="G226" s="56" t="s">
        <v>245</v>
      </c>
    </row>
    <row r="227" spans="1:7" x14ac:dyDescent="0.25">
      <c r="A227" s="16" t="s">
        <v>53</v>
      </c>
      <c r="B227" s="2" t="s">
        <v>279</v>
      </c>
      <c r="C227" s="17" t="s">
        <v>7</v>
      </c>
      <c r="D227" s="77">
        <v>35.35</v>
      </c>
      <c r="E227" s="75"/>
      <c r="F227" s="75">
        <f t="shared" si="3"/>
        <v>0</v>
      </c>
      <c r="G227" s="56" t="s">
        <v>363</v>
      </c>
    </row>
    <row r="228" spans="1:7" x14ac:dyDescent="0.25">
      <c r="A228" s="16" t="s">
        <v>62</v>
      </c>
      <c r="B228" s="2" t="s">
        <v>280</v>
      </c>
      <c r="C228" s="17" t="s">
        <v>7</v>
      </c>
      <c r="D228" s="77">
        <v>35</v>
      </c>
      <c r="E228" s="75"/>
      <c r="F228" s="75">
        <f t="shared" si="3"/>
        <v>0</v>
      </c>
      <c r="G228" s="56" t="s">
        <v>245</v>
      </c>
    </row>
    <row r="229" spans="1:7" x14ac:dyDescent="0.25">
      <c r="A229" s="16" t="s">
        <v>129</v>
      </c>
      <c r="B229" s="54" t="s">
        <v>11</v>
      </c>
      <c r="C229" s="17" t="s">
        <v>7</v>
      </c>
      <c r="D229" s="77">
        <v>0.63</v>
      </c>
      <c r="E229" s="75"/>
      <c r="F229" s="75">
        <f t="shared" si="3"/>
        <v>0</v>
      </c>
      <c r="G229" s="56" t="s">
        <v>363</v>
      </c>
    </row>
    <row r="230" spans="1:7" ht="15.75" x14ac:dyDescent="0.25">
      <c r="A230" s="16" t="s">
        <v>77</v>
      </c>
      <c r="B230" s="54" t="s">
        <v>281</v>
      </c>
      <c r="C230" s="1" t="s">
        <v>249</v>
      </c>
      <c r="D230" s="77">
        <v>176.34</v>
      </c>
      <c r="E230" s="75"/>
      <c r="F230" s="75">
        <f t="shared" si="3"/>
        <v>0</v>
      </c>
      <c r="G230" s="56" t="s">
        <v>245</v>
      </c>
    </row>
    <row r="231" spans="1:7" x14ac:dyDescent="0.25">
      <c r="A231" s="16" t="s">
        <v>78</v>
      </c>
      <c r="B231" s="54" t="s">
        <v>282</v>
      </c>
      <c r="C231" s="17" t="s">
        <v>13</v>
      </c>
      <c r="D231" s="77">
        <v>0.42321599999999998</v>
      </c>
      <c r="E231" s="75"/>
      <c r="F231" s="75">
        <f t="shared" si="3"/>
        <v>0</v>
      </c>
      <c r="G231" s="56" t="s">
        <v>244</v>
      </c>
    </row>
    <row r="232" spans="1:7" ht="15.75" x14ac:dyDescent="0.25">
      <c r="A232" s="21" t="s">
        <v>79</v>
      </c>
      <c r="B232" s="54" t="s">
        <v>333</v>
      </c>
      <c r="C232" s="19" t="s">
        <v>248</v>
      </c>
      <c r="D232" s="76">
        <v>0.9083699999999999</v>
      </c>
      <c r="E232" s="75"/>
      <c r="F232" s="75">
        <f t="shared" si="3"/>
        <v>0</v>
      </c>
      <c r="G232" s="56" t="s">
        <v>245</v>
      </c>
    </row>
    <row r="233" spans="1:7" x14ac:dyDescent="0.25">
      <c r="A233" s="21" t="s">
        <v>80</v>
      </c>
      <c r="B233" s="64" t="s">
        <v>284</v>
      </c>
      <c r="C233" s="19" t="s">
        <v>12</v>
      </c>
      <c r="D233" s="77">
        <v>1</v>
      </c>
      <c r="E233" s="75"/>
      <c r="F233" s="75">
        <f t="shared" si="3"/>
        <v>0</v>
      </c>
      <c r="G233" s="56" t="s">
        <v>244</v>
      </c>
    </row>
    <row r="234" spans="1:7" x14ac:dyDescent="0.25">
      <c r="A234" s="21" t="s">
        <v>149</v>
      </c>
      <c r="B234" s="52" t="s">
        <v>286</v>
      </c>
      <c r="C234" s="19" t="s">
        <v>12</v>
      </c>
      <c r="D234" s="77">
        <v>1</v>
      </c>
      <c r="E234" s="75"/>
      <c r="F234" s="75">
        <f t="shared" si="3"/>
        <v>0</v>
      </c>
      <c r="G234" s="56" t="s">
        <v>244</v>
      </c>
    </row>
    <row r="235" spans="1:7" x14ac:dyDescent="0.25">
      <c r="A235" s="21" t="s">
        <v>150</v>
      </c>
      <c r="B235" s="51" t="s">
        <v>287</v>
      </c>
      <c r="C235" s="17" t="s">
        <v>12</v>
      </c>
      <c r="D235" s="77">
        <v>1</v>
      </c>
      <c r="E235" s="75"/>
      <c r="F235" s="75">
        <f t="shared" si="3"/>
        <v>0</v>
      </c>
      <c r="G235" s="56" t="s">
        <v>244</v>
      </c>
    </row>
    <row r="236" spans="1:7" x14ac:dyDescent="0.25">
      <c r="A236" s="21" t="s">
        <v>151</v>
      </c>
      <c r="B236" s="54" t="s">
        <v>288</v>
      </c>
      <c r="C236" s="17" t="s">
        <v>12</v>
      </c>
      <c r="D236" s="77">
        <v>1</v>
      </c>
      <c r="E236" s="75"/>
      <c r="F236" s="75">
        <f t="shared" si="3"/>
        <v>0</v>
      </c>
      <c r="G236" s="56" t="s">
        <v>363</v>
      </c>
    </row>
    <row r="237" spans="1:7" x14ac:dyDescent="0.25">
      <c r="A237" s="21" t="s">
        <v>152</v>
      </c>
      <c r="B237" s="64" t="s">
        <v>46</v>
      </c>
      <c r="C237" s="19" t="s">
        <v>16</v>
      </c>
      <c r="D237" s="77">
        <v>0.27474999999999999</v>
      </c>
      <c r="E237" s="75"/>
      <c r="F237" s="75">
        <f t="shared" si="3"/>
        <v>0</v>
      </c>
      <c r="G237" s="56" t="s">
        <v>244</v>
      </c>
    </row>
    <row r="238" spans="1:7" x14ac:dyDescent="0.25">
      <c r="A238" s="21" t="s">
        <v>153</v>
      </c>
      <c r="B238" s="52" t="s">
        <v>289</v>
      </c>
      <c r="C238" s="19" t="s">
        <v>16</v>
      </c>
      <c r="D238" s="76">
        <v>8.0844929999999982E-2</v>
      </c>
      <c r="E238" s="75"/>
      <c r="F238" s="75">
        <f t="shared" si="3"/>
        <v>0</v>
      </c>
      <c r="G238" s="56" t="s">
        <v>244</v>
      </c>
    </row>
    <row r="239" spans="1:7" x14ac:dyDescent="0.25">
      <c r="A239" s="21" t="s">
        <v>154</v>
      </c>
      <c r="B239" s="52" t="s">
        <v>290</v>
      </c>
      <c r="C239" s="19" t="s">
        <v>44</v>
      </c>
      <c r="D239" s="76">
        <v>0.80844929999999982</v>
      </c>
      <c r="E239" s="75"/>
      <c r="F239" s="75">
        <f t="shared" si="3"/>
        <v>0</v>
      </c>
      <c r="G239" s="56" t="s">
        <v>244</v>
      </c>
    </row>
    <row r="240" spans="1:7" ht="15.75" x14ac:dyDescent="0.25">
      <c r="A240" s="21" t="s">
        <v>51</v>
      </c>
      <c r="B240" s="54" t="s">
        <v>334</v>
      </c>
      <c r="C240" s="19" t="s">
        <v>248</v>
      </c>
      <c r="D240" s="76">
        <v>10.633699999999999</v>
      </c>
      <c r="E240" s="75"/>
      <c r="F240" s="75">
        <f t="shared" si="3"/>
        <v>0</v>
      </c>
      <c r="G240" s="56" t="s">
        <v>245</v>
      </c>
    </row>
    <row r="241" spans="1:7" x14ac:dyDescent="0.25">
      <c r="A241" s="21" t="s">
        <v>50</v>
      </c>
      <c r="B241" s="64" t="s">
        <v>284</v>
      </c>
      <c r="C241" s="19" t="s">
        <v>12</v>
      </c>
      <c r="D241" s="77">
        <v>10</v>
      </c>
      <c r="E241" s="75"/>
      <c r="F241" s="75">
        <f t="shared" si="3"/>
        <v>0</v>
      </c>
      <c r="G241" s="56" t="s">
        <v>244</v>
      </c>
    </row>
    <row r="242" spans="1:7" x14ac:dyDescent="0.25">
      <c r="A242" s="21" t="s">
        <v>108</v>
      </c>
      <c r="B242" s="64" t="s">
        <v>285</v>
      </c>
      <c r="C242" s="19" t="s">
        <v>12</v>
      </c>
      <c r="D242" s="77">
        <v>10</v>
      </c>
      <c r="E242" s="75"/>
      <c r="F242" s="75">
        <f t="shared" si="3"/>
        <v>0</v>
      </c>
      <c r="G242" s="56" t="s">
        <v>244</v>
      </c>
    </row>
    <row r="243" spans="1:7" x14ac:dyDescent="0.25">
      <c r="A243" s="21" t="s">
        <v>155</v>
      </c>
      <c r="B243" s="52" t="s">
        <v>286</v>
      </c>
      <c r="C243" s="19" t="s">
        <v>12</v>
      </c>
      <c r="D243" s="77">
        <v>10</v>
      </c>
      <c r="E243" s="75"/>
      <c r="F243" s="75">
        <f t="shared" si="3"/>
        <v>0</v>
      </c>
      <c r="G243" s="56" t="s">
        <v>244</v>
      </c>
    </row>
    <row r="244" spans="1:7" x14ac:dyDescent="0.25">
      <c r="A244" s="21" t="s">
        <v>156</v>
      </c>
      <c r="B244" s="51" t="s">
        <v>287</v>
      </c>
      <c r="C244" s="17" t="s">
        <v>12</v>
      </c>
      <c r="D244" s="77">
        <v>10</v>
      </c>
      <c r="E244" s="75"/>
      <c r="F244" s="75">
        <f t="shared" si="3"/>
        <v>0</v>
      </c>
      <c r="G244" s="56" t="s">
        <v>244</v>
      </c>
    </row>
    <row r="245" spans="1:7" x14ac:dyDescent="0.25">
      <c r="A245" s="21" t="s">
        <v>157</v>
      </c>
      <c r="B245" s="54" t="s">
        <v>288</v>
      </c>
      <c r="C245" s="17" t="s">
        <v>12</v>
      </c>
      <c r="D245" s="77">
        <v>10</v>
      </c>
      <c r="E245" s="75"/>
      <c r="F245" s="75">
        <f t="shared" si="3"/>
        <v>0</v>
      </c>
      <c r="G245" s="56" t="s">
        <v>363</v>
      </c>
    </row>
    <row r="246" spans="1:7" x14ac:dyDescent="0.25">
      <c r="A246" s="21" t="s">
        <v>158</v>
      </c>
      <c r="B246" s="64" t="s">
        <v>46</v>
      </c>
      <c r="C246" s="19" t="s">
        <v>16</v>
      </c>
      <c r="D246" s="77">
        <v>2.7475000000000001</v>
      </c>
      <c r="E246" s="75"/>
      <c r="F246" s="75">
        <f t="shared" si="3"/>
        <v>0</v>
      </c>
      <c r="G246" s="56" t="s">
        <v>244</v>
      </c>
    </row>
    <row r="247" spans="1:7" x14ac:dyDescent="0.25">
      <c r="A247" s="21" t="s">
        <v>159</v>
      </c>
      <c r="B247" s="52" t="s">
        <v>289</v>
      </c>
      <c r="C247" s="19" t="s">
        <v>16</v>
      </c>
      <c r="D247" s="76">
        <v>0.94639929999999994</v>
      </c>
      <c r="E247" s="75"/>
      <c r="F247" s="75">
        <f t="shared" si="3"/>
        <v>0</v>
      </c>
      <c r="G247" s="56" t="s">
        <v>244</v>
      </c>
    </row>
    <row r="248" spans="1:7" x14ac:dyDescent="0.25">
      <c r="A248" s="21" t="s">
        <v>160</v>
      </c>
      <c r="B248" s="52" t="s">
        <v>290</v>
      </c>
      <c r="C248" s="19" t="s">
        <v>44</v>
      </c>
      <c r="D248" s="76">
        <v>9.4639929999999985</v>
      </c>
      <c r="E248" s="75"/>
      <c r="F248" s="75">
        <f t="shared" si="3"/>
        <v>0</v>
      </c>
      <c r="G248" s="56" t="s">
        <v>244</v>
      </c>
    </row>
    <row r="249" spans="1:7" ht="15.75" x14ac:dyDescent="0.25">
      <c r="A249" s="21" t="s">
        <v>40</v>
      </c>
      <c r="B249" s="54" t="s">
        <v>335</v>
      </c>
      <c r="C249" s="19" t="s">
        <v>248</v>
      </c>
      <c r="D249" s="76">
        <v>1.1336200000000001</v>
      </c>
      <c r="E249" s="75"/>
      <c r="F249" s="75">
        <f t="shared" si="3"/>
        <v>0</v>
      </c>
      <c r="G249" s="56" t="s">
        <v>245</v>
      </c>
    </row>
    <row r="250" spans="1:7" x14ac:dyDescent="0.25">
      <c r="A250" s="21" t="s">
        <v>45</v>
      </c>
      <c r="B250" s="64" t="s">
        <v>284</v>
      </c>
      <c r="C250" s="19" t="s">
        <v>12</v>
      </c>
      <c r="D250" s="77">
        <v>2</v>
      </c>
      <c r="E250" s="75"/>
      <c r="F250" s="75">
        <f t="shared" si="3"/>
        <v>0</v>
      </c>
      <c r="G250" s="56" t="s">
        <v>244</v>
      </c>
    </row>
    <row r="251" spans="1:7" x14ac:dyDescent="0.25">
      <c r="A251" s="21" t="s">
        <v>81</v>
      </c>
      <c r="B251" s="52" t="s">
        <v>286</v>
      </c>
      <c r="C251" s="19" t="s">
        <v>12</v>
      </c>
      <c r="D251" s="77">
        <v>1</v>
      </c>
      <c r="E251" s="75"/>
      <c r="F251" s="75">
        <f t="shared" si="3"/>
        <v>0</v>
      </c>
      <c r="G251" s="56" t="s">
        <v>244</v>
      </c>
    </row>
    <row r="252" spans="1:7" x14ac:dyDescent="0.25">
      <c r="A252" s="21" t="s">
        <v>161</v>
      </c>
      <c r="B252" s="51" t="s">
        <v>287</v>
      </c>
      <c r="C252" s="17" t="s">
        <v>12</v>
      </c>
      <c r="D252" s="77">
        <v>1</v>
      </c>
      <c r="E252" s="75"/>
      <c r="F252" s="75">
        <f t="shared" si="3"/>
        <v>0</v>
      </c>
      <c r="G252" s="56" t="s">
        <v>244</v>
      </c>
    </row>
    <row r="253" spans="1:7" x14ac:dyDescent="0.25">
      <c r="A253" s="21" t="s">
        <v>162</v>
      </c>
      <c r="B253" s="54" t="s">
        <v>288</v>
      </c>
      <c r="C253" s="17" t="s">
        <v>12</v>
      </c>
      <c r="D253" s="77">
        <v>1</v>
      </c>
      <c r="E253" s="75"/>
      <c r="F253" s="75">
        <f t="shared" ref="F253:F309" si="4">D253*E253</f>
        <v>0</v>
      </c>
      <c r="G253" s="56" t="s">
        <v>363</v>
      </c>
    </row>
    <row r="254" spans="1:7" x14ac:dyDescent="0.25">
      <c r="A254" s="21" t="s">
        <v>163</v>
      </c>
      <c r="B254" s="64" t="s">
        <v>46</v>
      </c>
      <c r="C254" s="19" t="s">
        <v>16</v>
      </c>
      <c r="D254" s="77">
        <v>0.31400000000000006</v>
      </c>
      <c r="E254" s="75"/>
      <c r="F254" s="75">
        <f t="shared" si="4"/>
        <v>0</v>
      </c>
      <c r="G254" s="56" t="s">
        <v>244</v>
      </c>
    </row>
    <row r="255" spans="1:7" x14ac:dyDescent="0.25">
      <c r="A255" s="21" t="s">
        <v>164</v>
      </c>
      <c r="B255" s="52" t="s">
        <v>289</v>
      </c>
      <c r="C255" s="19" t="s">
        <v>16</v>
      </c>
      <c r="D255" s="76">
        <v>0.10089218</v>
      </c>
      <c r="E255" s="75"/>
      <c r="F255" s="75">
        <f t="shared" si="4"/>
        <v>0</v>
      </c>
      <c r="G255" s="56" t="s">
        <v>244</v>
      </c>
    </row>
    <row r="256" spans="1:7" x14ac:dyDescent="0.25">
      <c r="A256" s="21" t="s">
        <v>165</v>
      </c>
      <c r="B256" s="52" t="s">
        <v>290</v>
      </c>
      <c r="C256" s="19" t="s">
        <v>44</v>
      </c>
      <c r="D256" s="76">
        <v>1.0089218</v>
      </c>
      <c r="E256" s="75"/>
      <c r="F256" s="75">
        <f t="shared" si="4"/>
        <v>0</v>
      </c>
      <c r="G256" s="56" t="s">
        <v>244</v>
      </c>
    </row>
    <row r="257" spans="1:7" ht="15.75" x14ac:dyDescent="0.25">
      <c r="A257" s="21" t="s">
        <v>84</v>
      </c>
      <c r="B257" s="54" t="s">
        <v>336</v>
      </c>
      <c r="C257" s="19" t="s">
        <v>248</v>
      </c>
      <c r="D257" s="76">
        <v>1.4281200000000001</v>
      </c>
      <c r="E257" s="75"/>
      <c r="F257" s="75">
        <f t="shared" si="4"/>
        <v>0</v>
      </c>
      <c r="G257" s="56" t="s">
        <v>245</v>
      </c>
    </row>
    <row r="258" spans="1:7" x14ac:dyDescent="0.25">
      <c r="A258" s="21" t="s">
        <v>85</v>
      </c>
      <c r="B258" s="64" t="s">
        <v>284</v>
      </c>
      <c r="C258" s="19" t="s">
        <v>12</v>
      </c>
      <c r="D258" s="77">
        <v>2</v>
      </c>
      <c r="E258" s="75"/>
      <c r="F258" s="75">
        <f t="shared" si="4"/>
        <v>0</v>
      </c>
      <c r="G258" s="56" t="s">
        <v>244</v>
      </c>
    </row>
    <row r="259" spans="1:7" x14ac:dyDescent="0.25">
      <c r="A259" s="21" t="s">
        <v>110</v>
      </c>
      <c r="B259" s="64" t="s">
        <v>285</v>
      </c>
      <c r="C259" s="19" t="s">
        <v>12</v>
      </c>
      <c r="D259" s="77">
        <v>1</v>
      </c>
      <c r="E259" s="75"/>
      <c r="F259" s="75">
        <f t="shared" si="4"/>
        <v>0</v>
      </c>
      <c r="G259" s="56" t="s">
        <v>244</v>
      </c>
    </row>
    <row r="260" spans="1:7" x14ac:dyDescent="0.25">
      <c r="A260" s="21" t="s">
        <v>191</v>
      </c>
      <c r="B260" s="52" t="s">
        <v>286</v>
      </c>
      <c r="C260" s="19" t="s">
        <v>12</v>
      </c>
      <c r="D260" s="77">
        <v>1</v>
      </c>
      <c r="E260" s="75"/>
      <c r="F260" s="75">
        <f t="shared" si="4"/>
        <v>0</v>
      </c>
      <c r="G260" s="56" t="s">
        <v>244</v>
      </c>
    </row>
    <row r="261" spans="1:7" x14ac:dyDescent="0.25">
      <c r="A261" s="21" t="s">
        <v>192</v>
      </c>
      <c r="B261" s="51" t="s">
        <v>287</v>
      </c>
      <c r="C261" s="17" t="s">
        <v>12</v>
      </c>
      <c r="D261" s="77">
        <v>1</v>
      </c>
      <c r="E261" s="75"/>
      <c r="F261" s="75">
        <f t="shared" si="4"/>
        <v>0</v>
      </c>
      <c r="G261" s="56" t="s">
        <v>244</v>
      </c>
    </row>
    <row r="262" spans="1:7" x14ac:dyDescent="0.25">
      <c r="A262" s="21" t="s">
        <v>193</v>
      </c>
      <c r="B262" s="54" t="s">
        <v>288</v>
      </c>
      <c r="C262" s="17" t="s">
        <v>12</v>
      </c>
      <c r="D262" s="77">
        <v>1</v>
      </c>
      <c r="E262" s="75"/>
      <c r="F262" s="75">
        <f t="shared" si="4"/>
        <v>0</v>
      </c>
      <c r="G262" s="56" t="s">
        <v>363</v>
      </c>
    </row>
    <row r="263" spans="1:7" x14ac:dyDescent="0.25">
      <c r="A263" s="21" t="s">
        <v>194</v>
      </c>
      <c r="B263" s="64" t="s">
        <v>46</v>
      </c>
      <c r="C263" s="19" t="s">
        <v>16</v>
      </c>
      <c r="D263" s="77">
        <v>0.31400000000000006</v>
      </c>
      <c r="E263" s="75"/>
      <c r="F263" s="75">
        <f t="shared" si="4"/>
        <v>0</v>
      </c>
      <c r="G263" s="56" t="s">
        <v>244</v>
      </c>
    </row>
    <row r="264" spans="1:7" x14ac:dyDescent="0.25">
      <c r="A264" s="21" t="s">
        <v>195</v>
      </c>
      <c r="B264" s="52" t="s">
        <v>289</v>
      </c>
      <c r="C264" s="19" t="s">
        <v>16</v>
      </c>
      <c r="D264" s="76">
        <v>0.12710268</v>
      </c>
      <c r="E264" s="75"/>
      <c r="F264" s="75">
        <f t="shared" si="4"/>
        <v>0</v>
      </c>
      <c r="G264" s="56" t="s">
        <v>244</v>
      </c>
    </row>
    <row r="265" spans="1:7" x14ac:dyDescent="0.25">
      <c r="A265" s="21" t="s">
        <v>196</v>
      </c>
      <c r="B265" s="52" t="s">
        <v>290</v>
      </c>
      <c r="C265" s="19" t="s">
        <v>44</v>
      </c>
      <c r="D265" s="76">
        <v>1.2710268</v>
      </c>
      <c r="E265" s="75"/>
      <c r="F265" s="75">
        <f t="shared" si="4"/>
        <v>0</v>
      </c>
      <c r="G265" s="56" t="s">
        <v>244</v>
      </c>
    </row>
    <row r="266" spans="1:7" x14ac:dyDescent="0.25">
      <c r="A266" s="16" t="s">
        <v>92</v>
      </c>
      <c r="B266" s="54" t="s">
        <v>306</v>
      </c>
      <c r="C266" s="17" t="s">
        <v>12</v>
      </c>
      <c r="D266" s="77">
        <v>22</v>
      </c>
      <c r="E266" s="75"/>
      <c r="F266" s="75">
        <f t="shared" si="4"/>
        <v>0</v>
      </c>
      <c r="G266" s="56" t="s">
        <v>245</v>
      </c>
    </row>
    <row r="267" spans="1:7" x14ac:dyDescent="0.25">
      <c r="A267" s="16" t="s">
        <v>93</v>
      </c>
      <c r="B267" s="54" t="s">
        <v>65</v>
      </c>
      <c r="C267" s="17" t="s">
        <v>12</v>
      </c>
      <c r="D267" s="77">
        <v>22</v>
      </c>
      <c r="E267" s="75"/>
      <c r="F267" s="75">
        <f t="shared" si="4"/>
        <v>0</v>
      </c>
      <c r="G267" s="56" t="s">
        <v>363</v>
      </c>
    </row>
    <row r="268" spans="1:7" x14ac:dyDescent="0.25">
      <c r="A268" s="16" t="s">
        <v>113</v>
      </c>
      <c r="B268" s="54" t="s">
        <v>307</v>
      </c>
      <c r="C268" s="17" t="s">
        <v>12</v>
      </c>
      <c r="D268" s="77">
        <v>87</v>
      </c>
      <c r="E268" s="75"/>
      <c r="F268" s="75">
        <f t="shared" si="4"/>
        <v>0</v>
      </c>
      <c r="G268" s="56" t="s">
        <v>363</v>
      </c>
    </row>
    <row r="269" spans="1:7" x14ac:dyDescent="0.25">
      <c r="A269" s="16" t="s">
        <v>94</v>
      </c>
      <c r="B269" s="54" t="s">
        <v>308</v>
      </c>
      <c r="C269" s="17" t="s">
        <v>12</v>
      </c>
      <c r="D269" s="77">
        <v>6</v>
      </c>
      <c r="E269" s="75"/>
      <c r="F269" s="75">
        <f t="shared" si="4"/>
        <v>0</v>
      </c>
      <c r="G269" s="56" t="s">
        <v>245</v>
      </c>
    </row>
    <row r="270" spans="1:7" x14ac:dyDescent="0.25">
      <c r="A270" s="16" t="s">
        <v>203</v>
      </c>
      <c r="B270" s="54" t="s">
        <v>54</v>
      </c>
      <c r="C270" s="17" t="s">
        <v>12</v>
      </c>
      <c r="D270" s="77">
        <v>6</v>
      </c>
      <c r="E270" s="75"/>
      <c r="F270" s="75">
        <f t="shared" si="4"/>
        <v>0</v>
      </c>
      <c r="G270" s="56" t="s">
        <v>363</v>
      </c>
    </row>
    <row r="271" spans="1:7" x14ac:dyDescent="0.25">
      <c r="A271" s="16" t="s">
        <v>204</v>
      </c>
      <c r="B271" s="54" t="s">
        <v>309</v>
      </c>
      <c r="C271" s="17" t="s">
        <v>12</v>
      </c>
      <c r="D271" s="77">
        <v>24</v>
      </c>
      <c r="E271" s="75"/>
      <c r="F271" s="75">
        <f t="shared" si="4"/>
        <v>0</v>
      </c>
      <c r="G271" s="56" t="s">
        <v>363</v>
      </c>
    </row>
    <row r="272" spans="1:7" x14ac:dyDescent="0.25">
      <c r="A272" s="16" t="s">
        <v>114</v>
      </c>
      <c r="B272" s="63" t="s">
        <v>142</v>
      </c>
      <c r="C272" s="17" t="s">
        <v>22</v>
      </c>
      <c r="D272" s="77">
        <v>4</v>
      </c>
      <c r="E272" s="75"/>
      <c r="F272" s="75">
        <f t="shared" si="4"/>
        <v>0</v>
      </c>
      <c r="G272" s="56" t="s">
        <v>245</v>
      </c>
    </row>
    <row r="273" spans="1:7" x14ac:dyDescent="0.25">
      <c r="A273" s="23" t="s">
        <v>115</v>
      </c>
      <c r="B273" s="2" t="s">
        <v>310</v>
      </c>
      <c r="C273" s="1" t="s">
        <v>12</v>
      </c>
      <c r="D273" s="77">
        <v>2</v>
      </c>
      <c r="E273" s="75"/>
      <c r="F273" s="75">
        <f t="shared" si="4"/>
        <v>0</v>
      </c>
      <c r="G273" s="56" t="s">
        <v>245</v>
      </c>
    </row>
    <row r="274" spans="1:7" x14ac:dyDescent="0.25">
      <c r="A274" s="23" t="s">
        <v>130</v>
      </c>
      <c r="B274" s="2" t="s">
        <v>311</v>
      </c>
      <c r="C274" s="1" t="s">
        <v>12</v>
      </c>
      <c r="D274" s="77">
        <v>2</v>
      </c>
      <c r="E274" s="75"/>
      <c r="F274" s="75">
        <f t="shared" si="4"/>
        <v>0</v>
      </c>
      <c r="G274" s="56" t="s">
        <v>363</v>
      </c>
    </row>
    <row r="275" spans="1:7" x14ac:dyDescent="0.25">
      <c r="A275" s="23" t="s">
        <v>116</v>
      </c>
      <c r="B275" s="2" t="s">
        <v>312</v>
      </c>
      <c r="C275" s="1" t="s">
        <v>7</v>
      </c>
      <c r="D275" s="77">
        <v>155</v>
      </c>
      <c r="E275" s="75"/>
      <c r="F275" s="75">
        <f t="shared" si="4"/>
        <v>0</v>
      </c>
      <c r="G275" s="56" t="s">
        <v>245</v>
      </c>
    </row>
    <row r="276" spans="1:7" x14ac:dyDescent="0.25">
      <c r="A276" s="23" t="s">
        <v>205</v>
      </c>
      <c r="B276" s="2" t="s">
        <v>17</v>
      </c>
      <c r="C276" s="1" t="s">
        <v>7</v>
      </c>
      <c r="D276" s="77">
        <v>155</v>
      </c>
      <c r="E276" s="75"/>
      <c r="F276" s="75">
        <f t="shared" si="4"/>
        <v>0</v>
      </c>
      <c r="G276" s="56" t="s">
        <v>244</v>
      </c>
    </row>
    <row r="277" spans="1:7" x14ac:dyDescent="0.25">
      <c r="A277" s="32" t="s">
        <v>118</v>
      </c>
      <c r="B277" s="66" t="s">
        <v>314</v>
      </c>
      <c r="C277" s="33" t="s">
        <v>22</v>
      </c>
      <c r="D277" s="79">
        <v>22</v>
      </c>
      <c r="E277" s="75"/>
      <c r="F277" s="75">
        <f t="shared" si="4"/>
        <v>0</v>
      </c>
      <c r="G277" s="56" t="s">
        <v>245</v>
      </c>
    </row>
    <row r="278" spans="1:7" x14ac:dyDescent="0.25">
      <c r="A278" s="29" t="s">
        <v>131</v>
      </c>
      <c r="B278" s="52" t="s">
        <v>289</v>
      </c>
      <c r="C278" s="19" t="s">
        <v>16</v>
      </c>
      <c r="D278" s="77">
        <v>1.1000000000000001</v>
      </c>
      <c r="E278" s="75"/>
      <c r="F278" s="75">
        <f t="shared" si="4"/>
        <v>0</v>
      </c>
      <c r="G278" s="56" t="s">
        <v>244</v>
      </c>
    </row>
    <row r="279" spans="1:7" x14ac:dyDescent="0.25">
      <c r="A279" s="29" t="s">
        <v>208</v>
      </c>
      <c r="B279" s="52" t="s">
        <v>290</v>
      </c>
      <c r="C279" s="19" t="s">
        <v>44</v>
      </c>
      <c r="D279" s="77">
        <v>11</v>
      </c>
      <c r="E279" s="75"/>
      <c r="F279" s="75">
        <f t="shared" si="4"/>
        <v>0</v>
      </c>
      <c r="G279" s="56" t="s">
        <v>244</v>
      </c>
    </row>
    <row r="280" spans="1:7" x14ac:dyDescent="0.25">
      <c r="A280" s="32" t="s">
        <v>119</v>
      </c>
      <c r="B280" s="66" t="s">
        <v>315</v>
      </c>
      <c r="C280" s="33" t="s">
        <v>22</v>
      </c>
      <c r="D280" s="79">
        <v>6</v>
      </c>
      <c r="E280" s="75"/>
      <c r="F280" s="75">
        <f t="shared" si="4"/>
        <v>0</v>
      </c>
      <c r="G280" s="56" t="s">
        <v>245</v>
      </c>
    </row>
    <row r="281" spans="1:7" x14ac:dyDescent="0.25">
      <c r="A281" s="29" t="s">
        <v>132</v>
      </c>
      <c r="B281" s="52" t="s">
        <v>289</v>
      </c>
      <c r="C281" s="19" t="s">
        <v>16</v>
      </c>
      <c r="D281" s="77">
        <v>0.30000000000000004</v>
      </c>
      <c r="E281" s="75"/>
      <c r="F281" s="75">
        <f t="shared" si="4"/>
        <v>0</v>
      </c>
      <c r="G281" s="56" t="s">
        <v>244</v>
      </c>
    </row>
    <row r="282" spans="1:7" x14ac:dyDescent="0.25">
      <c r="A282" s="29" t="s">
        <v>209</v>
      </c>
      <c r="B282" s="52" t="s">
        <v>290</v>
      </c>
      <c r="C282" s="19" t="s">
        <v>44</v>
      </c>
      <c r="D282" s="77">
        <v>3.0000000000000004</v>
      </c>
      <c r="E282" s="75"/>
      <c r="F282" s="75">
        <f t="shared" si="4"/>
        <v>0</v>
      </c>
      <c r="G282" s="56" t="s">
        <v>244</v>
      </c>
    </row>
    <row r="283" spans="1:7" x14ac:dyDescent="0.25">
      <c r="A283" s="16" t="s">
        <v>40</v>
      </c>
      <c r="B283" s="54" t="s">
        <v>337</v>
      </c>
      <c r="C283" s="17" t="s">
        <v>22</v>
      </c>
      <c r="D283" s="77">
        <v>1</v>
      </c>
      <c r="E283" s="75"/>
      <c r="F283" s="75">
        <f t="shared" si="4"/>
        <v>0</v>
      </c>
      <c r="G283" s="56" t="s">
        <v>245</v>
      </c>
    </row>
    <row r="284" spans="1:7" x14ac:dyDescent="0.25">
      <c r="A284" s="16" t="s">
        <v>45</v>
      </c>
      <c r="B284" s="2" t="s">
        <v>338</v>
      </c>
      <c r="C284" s="17" t="s">
        <v>7</v>
      </c>
      <c r="D284" s="77">
        <v>0.4</v>
      </c>
      <c r="E284" s="75"/>
      <c r="F284" s="75">
        <f t="shared" si="4"/>
        <v>0</v>
      </c>
      <c r="G284" s="56" t="s">
        <v>363</v>
      </c>
    </row>
    <row r="285" spans="1:7" x14ac:dyDescent="0.25">
      <c r="A285" s="23" t="s">
        <v>95</v>
      </c>
      <c r="B285" s="2" t="s">
        <v>318</v>
      </c>
      <c r="C285" s="1" t="s">
        <v>246</v>
      </c>
      <c r="D285" s="77">
        <v>688.9</v>
      </c>
      <c r="E285" s="75"/>
      <c r="F285" s="75">
        <f t="shared" si="4"/>
        <v>0</v>
      </c>
      <c r="G285" s="56" t="s">
        <v>245</v>
      </c>
    </row>
    <row r="286" spans="1:7" x14ac:dyDescent="0.25">
      <c r="A286" s="23" t="s">
        <v>135</v>
      </c>
      <c r="B286" s="2" t="s">
        <v>19</v>
      </c>
      <c r="C286" s="1" t="s">
        <v>247</v>
      </c>
      <c r="D286" s="77">
        <v>2.9622699999999997</v>
      </c>
      <c r="E286" s="75"/>
      <c r="F286" s="75">
        <f t="shared" si="4"/>
        <v>0</v>
      </c>
      <c r="G286" s="56" t="s">
        <v>244</v>
      </c>
    </row>
    <row r="287" spans="1:7" x14ac:dyDescent="0.25">
      <c r="A287" s="23" t="s">
        <v>136</v>
      </c>
      <c r="B287" s="2" t="s">
        <v>20</v>
      </c>
      <c r="C287" s="1" t="s">
        <v>247</v>
      </c>
      <c r="D287" s="77">
        <v>6.5445499999999992</v>
      </c>
      <c r="E287" s="75"/>
      <c r="F287" s="75">
        <f t="shared" si="4"/>
        <v>0</v>
      </c>
      <c r="G287" s="56" t="s">
        <v>244</v>
      </c>
    </row>
    <row r="288" spans="1:7" x14ac:dyDescent="0.25">
      <c r="A288" s="16" t="s">
        <v>137</v>
      </c>
      <c r="B288" s="54" t="s">
        <v>319</v>
      </c>
      <c r="C288" s="17" t="s">
        <v>7</v>
      </c>
      <c r="D288" s="77">
        <v>15</v>
      </c>
      <c r="E288" s="75"/>
      <c r="F288" s="75">
        <f t="shared" si="4"/>
        <v>0</v>
      </c>
      <c r="G288" s="56" t="s">
        <v>245</v>
      </c>
    </row>
    <row r="289" spans="1:7" x14ac:dyDescent="0.25">
      <c r="A289" s="16" t="s">
        <v>138</v>
      </c>
      <c r="B289" s="54" t="s">
        <v>320</v>
      </c>
      <c r="C289" s="17" t="s">
        <v>7</v>
      </c>
      <c r="D289" s="77">
        <v>10</v>
      </c>
      <c r="E289" s="75"/>
      <c r="F289" s="75">
        <f t="shared" si="4"/>
        <v>0</v>
      </c>
      <c r="G289" s="56" t="s">
        <v>245</v>
      </c>
    </row>
    <row r="290" spans="1:7" x14ac:dyDescent="0.25">
      <c r="A290" s="16" t="s">
        <v>122</v>
      </c>
      <c r="B290" s="2" t="s">
        <v>321</v>
      </c>
      <c r="C290" s="17" t="s">
        <v>7</v>
      </c>
      <c r="D290" s="77">
        <v>20</v>
      </c>
      <c r="E290" s="75"/>
      <c r="F290" s="75">
        <f t="shared" si="4"/>
        <v>0</v>
      </c>
      <c r="G290" s="56" t="s">
        <v>245</v>
      </c>
    </row>
    <row r="291" spans="1:7" x14ac:dyDescent="0.25">
      <c r="A291" s="16" t="s">
        <v>212</v>
      </c>
      <c r="B291" s="2" t="s">
        <v>322</v>
      </c>
      <c r="C291" s="17" t="s">
        <v>7</v>
      </c>
      <c r="D291" s="77">
        <v>20</v>
      </c>
      <c r="E291" s="75"/>
      <c r="F291" s="75">
        <f t="shared" si="4"/>
        <v>0</v>
      </c>
      <c r="G291" s="56" t="s">
        <v>363</v>
      </c>
    </row>
    <row r="292" spans="1:7" x14ac:dyDescent="0.25">
      <c r="A292" s="16" t="s">
        <v>96</v>
      </c>
      <c r="B292" s="54" t="s">
        <v>323</v>
      </c>
      <c r="C292" s="17" t="s">
        <v>22</v>
      </c>
      <c r="D292" s="77">
        <v>1</v>
      </c>
      <c r="E292" s="75"/>
      <c r="F292" s="75">
        <f t="shared" si="4"/>
        <v>0</v>
      </c>
      <c r="G292" s="56" t="s">
        <v>245</v>
      </c>
    </row>
    <row r="293" spans="1:7" x14ac:dyDescent="0.25">
      <c r="A293" s="16" t="s">
        <v>213</v>
      </c>
      <c r="B293" s="54" t="s">
        <v>88</v>
      </c>
      <c r="C293" s="17" t="s">
        <v>12</v>
      </c>
      <c r="D293" s="77">
        <v>0.115</v>
      </c>
      <c r="E293" s="75"/>
      <c r="F293" s="75">
        <f t="shared" si="4"/>
        <v>0</v>
      </c>
      <c r="G293" s="56" t="s">
        <v>244</v>
      </c>
    </row>
    <row r="294" spans="1:7" x14ac:dyDescent="0.25">
      <c r="A294" s="16" t="s">
        <v>97</v>
      </c>
      <c r="B294" s="54" t="s">
        <v>324</v>
      </c>
      <c r="C294" s="17" t="s">
        <v>22</v>
      </c>
      <c r="D294" s="77">
        <v>1</v>
      </c>
      <c r="E294" s="75"/>
      <c r="F294" s="75">
        <f t="shared" si="4"/>
        <v>0</v>
      </c>
      <c r="G294" s="56" t="s">
        <v>245</v>
      </c>
    </row>
    <row r="295" spans="1:7" x14ac:dyDescent="0.25">
      <c r="A295" s="16" t="s">
        <v>123</v>
      </c>
      <c r="B295" s="54" t="s">
        <v>55</v>
      </c>
      <c r="C295" s="17" t="s">
        <v>12</v>
      </c>
      <c r="D295" s="77">
        <v>0.115</v>
      </c>
      <c r="E295" s="75"/>
      <c r="F295" s="75">
        <f t="shared" si="4"/>
        <v>0</v>
      </c>
      <c r="G295" s="56" t="s">
        <v>244</v>
      </c>
    </row>
    <row r="296" spans="1:7" x14ac:dyDescent="0.25">
      <c r="A296" s="16" t="s">
        <v>97</v>
      </c>
      <c r="B296" s="54" t="s">
        <v>339</v>
      </c>
      <c r="C296" s="17" t="s">
        <v>22</v>
      </c>
      <c r="D296" s="77">
        <v>1</v>
      </c>
      <c r="E296" s="75"/>
      <c r="F296" s="75">
        <f t="shared" si="4"/>
        <v>0</v>
      </c>
      <c r="G296" s="56" t="s">
        <v>245</v>
      </c>
    </row>
    <row r="297" spans="1:7" x14ac:dyDescent="0.25">
      <c r="A297" s="16" t="s">
        <v>123</v>
      </c>
      <c r="B297" s="54" t="s">
        <v>55</v>
      </c>
      <c r="C297" s="17" t="s">
        <v>12</v>
      </c>
      <c r="D297" s="77">
        <v>0.115</v>
      </c>
      <c r="E297" s="75"/>
      <c r="F297" s="75">
        <f t="shared" si="4"/>
        <v>0</v>
      </c>
      <c r="G297" s="56" t="s">
        <v>244</v>
      </c>
    </row>
    <row r="298" spans="1:7" x14ac:dyDescent="0.25">
      <c r="A298" s="32" t="s">
        <v>98</v>
      </c>
      <c r="B298" s="66" t="s">
        <v>325</v>
      </c>
      <c r="C298" s="33" t="s">
        <v>7</v>
      </c>
      <c r="D298" s="79">
        <v>100</v>
      </c>
      <c r="E298" s="75"/>
      <c r="F298" s="75">
        <f t="shared" si="4"/>
        <v>0</v>
      </c>
      <c r="G298" s="56" t="s">
        <v>245</v>
      </c>
    </row>
    <row r="299" spans="1:7" ht="15.75" x14ac:dyDescent="0.25">
      <c r="A299" s="21" t="s">
        <v>124</v>
      </c>
      <c r="B299" s="54" t="s">
        <v>340</v>
      </c>
      <c r="C299" s="19" t="s">
        <v>248</v>
      </c>
      <c r="D299" s="76">
        <v>3.39</v>
      </c>
      <c r="E299" s="75"/>
      <c r="F299" s="75">
        <f t="shared" si="4"/>
        <v>0</v>
      </c>
      <c r="G299" s="56" t="s">
        <v>245</v>
      </c>
    </row>
    <row r="300" spans="1:7" x14ac:dyDescent="0.25">
      <c r="A300" s="16" t="s">
        <v>125</v>
      </c>
      <c r="B300" s="63" t="s">
        <v>341</v>
      </c>
      <c r="C300" s="17" t="s">
        <v>13</v>
      </c>
      <c r="D300" s="77">
        <v>0.13800000000000001</v>
      </c>
      <c r="E300" s="75"/>
      <c r="F300" s="75">
        <f t="shared" si="4"/>
        <v>0</v>
      </c>
      <c r="G300" s="56" t="s">
        <v>245</v>
      </c>
    </row>
    <row r="301" spans="1:7" x14ac:dyDescent="0.25">
      <c r="A301" s="16" t="s">
        <v>214</v>
      </c>
      <c r="B301" s="52" t="s">
        <v>144</v>
      </c>
      <c r="C301" s="19" t="s">
        <v>13</v>
      </c>
      <c r="D301" s="76">
        <v>0.13800000000000001</v>
      </c>
      <c r="E301" s="75"/>
      <c r="F301" s="75">
        <f t="shared" si="4"/>
        <v>0</v>
      </c>
      <c r="G301" s="56" t="s">
        <v>245</v>
      </c>
    </row>
    <row r="302" spans="1:7" x14ac:dyDescent="0.25">
      <c r="A302" s="16" t="s">
        <v>126</v>
      </c>
      <c r="B302" s="54" t="s">
        <v>328</v>
      </c>
      <c r="C302" s="17" t="s">
        <v>13</v>
      </c>
      <c r="D302" s="77">
        <v>12.175000000000001</v>
      </c>
      <c r="E302" s="75"/>
      <c r="F302" s="75">
        <f t="shared" si="4"/>
        <v>0</v>
      </c>
      <c r="G302" s="56" t="s">
        <v>245</v>
      </c>
    </row>
    <row r="303" spans="1:7" x14ac:dyDescent="0.25">
      <c r="A303" s="67" t="s">
        <v>215</v>
      </c>
      <c r="B303" s="54" t="s">
        <v>140</v>
      </c>
      <c r="C303" s="17" t="s">
        <v>13</v>
      </c>
      <c r="D303" s="77">
        <v>12.175000000000001</v>
      </c>
      <c r="E303" s="75"/>
      <c r="F303" s="75">
        <f t="shared" si="4"/>
        <v>0</v>
      </c>
      <c r="G303" s="56" t="s">
        <v>245</v>
      </c>
    </row>
    <row r="304" spans="1:7" ht="15.75" x14ac:dyDescent="0.25">
      <c r="A304" s="30">
        <v>64</v>
      </c>
      <c r="B304" s="54" t="s">
        <v>342</v>
      </c>
      <c r="C304" s="17" t="s">
        <v>248</v>
      </c>
      <c r="D304" s="76">
        <v>0.38</v>
      </c>
      <c r="E304" s="75"/>
      <c r="F304" s="75">
        <f t="shared" si="4"/>
        <v>0</v>
      </c>
      <c r="G304" s="56" t="s">
        <v>245</v>
      </c>
    </row>
    <row r="305" spans="1:7" ht="15.75" x14ac:dyDescent="0.25">
      <c r="A305" s="30" t="s">
        <v>216</v>
      </c>
      <c r="B305" s="54" t="s">
        <v>331</v>
      </c>
      <c r="C305" s="17" t="s">
        <v>248</v>
      </c>
      <c r="D305" s="76">
        <v>0.38569999999999999</v>
      </c>
      <c r="E305" s="75"/>
      <c r="F305" s="75">
        <f t="shared" si="4"/>
        <v>0</v>
      </c>
      <c r="G305" s="56" t="s">
        <v>244</v>
      </c>
    </row>
    <row r="306" spans="1:7" x14ac:dyDescent="0.25">
      <c r="A306" s="30" t="s">
        <v>217</v>
      </c>
      <c r="B306" s="54" t="s">
        <v>332</v>
      </c>
      <c r="C306" s="17" t="s">
        <v>7</v>
      </c>
      <c r="D306" s="76">
        <v>0.12615999999999999</v>
      </c>
      <c r="E306" s="75"/>
      <c r="F306" s="75">
        <f t="shared" si="4"/>
        <v>0</v>
      </c>
      <c r="G306" s="56" t="s">
        <v>244</v>
      </c>
    </row>
    <row r="307" spans="1:7" ht="15.75" x14ac:dyDescent="0.25">
      <c r="A307" s="30" t="s">
        <v>218</v>
      </c>
      <c r="B307" s="54" t="s">
        <v>11</v>
      </c>
      <c r="C307" s="17" t="s">
        <v>248</v>
      </c>
      <c r="D307" s="77">
        <v>7.6000000000000012E-2</v>
      </c>
      <c r="E307" s="75"/>
      <c r="F307" s="75">
        <f t="shared" si="4"/>
        <v>0</v>
      </c>
      <c r="G307" s="56" t="s">
        <v>363</v>
      </c>
    </row>
    <row r="308" spans="1:7" x14ac:dyDescent="0.25">
      <c r="A308" s="16" t="s">
        <v>240</v>
      </c>
      <c r="B308" s="54" t="s">
        <v>343</v>
      </c>
      <c r="C308" s="17" t="s">
        <v>220</v>
      </c>
      <c r="D308" s="77">
        <v>1</v>
      </c>
      <c r="E308" s="75"/>
      <c r="F308" s="75">
        <f t="shared" si="4"/>
        <v>0</v>
      </c>
      <c r="G308" s="56" t="s">
        <v>245</v>
      </c>
    </row>
    <row r="309" spans="1:7" ht="15" thickBot="1" x14ac:dyDescent="0.3">
      <c r="A309" s="16" t="s">
        <v>243</v>
      </c>
      <c r="B309" s="54" t="s">
        <v>225</v>
      </c>
      <c r="C309" s="17" t="s">
        <v>6</v>
      </c>
      <c r="D309" s="77">
        <v>5.5</v>
      </c>
      <c r="E309" s="75"/>
      <c r="F309" s="75">
        <f t="shared" si="4"/>
        <v>0</v>
      </c>
      <c r="G309" s="56" t="s">
        <v>244</v>
      </c>
    </row>
    <row r="310" spans="1:7" x14ac:dyDescent="0.25">
      <c r="A310" s="11">
        <v>1</v>
      </c>
      <c r="B310" s="48" t="s">
        <v>250</v>
      </c>
      <c r="C310" s="12" t="s">
        <v>7</v>
      </c>
      <c r="D310" s="73">
        <v>114.4</v>
      </c>
      <c r="E310" s="73"/>
      <c r="F310" s="73">
        <f>D310*E310</f>
        <v>0</v>
      </c>
      <c r="G310" s="56" t="s">
        <v>245</v>
      </c>
    </row>
    <row r="311" spans="1:7" x14ac:dyDescent="0.25">
      <c r="A311" s="14" t="s">
        <v>23</v>
      </c>
      <c r="B311" s="49" t="s">
        <v>251</v>
      </c>
      <c r="C311" s="15" t="s">
        <v>7</v>
      </c>
      <c r="D311" s="75">
        <v>2</v>
      </c>
      <c r="E311" s="75"/>
      <c r="F311" s="75">
        <f>D311*E311</f>
        <v>0</v>
      </c>
      <c r="G311" s="56" t="s">
        <v>245</v>
      </c>
    </row>
    <row r="312" spans="1:7" ht="15.75" x14ac:dyDescent="0.25">
      <c r="A312" s="14" t="s">
        <v>24</v>
      </c>
      <c r="B312" s="49" t="s">
        <v>52</v>
      </c>
      <c r="C312" s="15" t="s">
        <v>248</v>
      </c>
      <c r="D312" s="76">
        <v>4.53</v>
      </c>
      <c r="E312" s="75"/>
      <c r="F312" s="75">
        <f t="shared" ref="F312:F375" si="5">D312*E312</f>
        <v>0</v>
      </c>
      <c r="G312" s="56" t="s">
        <v>245</v>
      </c>
    </row>
    <row r="313" spans="1:7" ht="15.75" x14ac:dyDescent="0.25">
      <c r="A313" s="50" t="s">
        <v>27</v>
      </c>
      <c r="B313" s="51" t="s">
        <v>252</v>
      </c>
      <c r="C313" s="19" t="s">
        <v>248</v>
      </c>
      <c r="D313" s="76">
        <v>4.53</v>
      </c>
      <c r="E313" s="75"/>
      <c r="F313" s="75">
        <f t="shared" si="5"/>
        <v>0</v>
      </c>
      <c r="G313" s="56" t="s">
        <v>245</v>
      </c>
    </row>
    <row r="314" spans="1:7" x14ac:dyDescent="0.25">
      <c r="A314" s="50" t="s">
        <v>145</v>
      </c>
      <c r="B314" s="52" t="s">
        <v>140</v>
      </c>
      <c r="C314" s="19" t="s">
        <v>13</v>
      </c>
      <c r="D314" s="76">
        <v>9.06</v>
      </c>
      <c r="E314" s="75"/>
      <c r="F314" s="75">
        <f t="shared" si="5"/>
        <v>0</v>
      </c>
      <c r="G314" s="56" t="s">
        <v>245</v>
      </c>
    </row>
    <row r="315" spans="1:7" ht="15.75" x14ac:dyDescent="0.25">
      <c r="A315" s="14" t="s">
        <v>28</v>
      </c>
      <c r="B315" s="49" t="s">
        <v>221</v>
      </c>
      <c r="C315" s="15" t="s">
        <v>248</v>
      </c>
      <c r="D315" s="75">
        <v>2.1</v>
      </c>
      <c r="E315" s="75"/>
      <c r="F315" s="75">
        <f t="shared" si="5"/>
        <v>0</v>
      </c>
      <c r="G315" s="56" t="s">
        <v>245</v>
      </c>
    </row>
    <row r="316" spans="1:7" ht="15.75" x14ac:dyDescent="0.25">
      <c r="A316" s="50" t="s">
        <v>29</v>
      </c>
      <c r="B316" s="51" t="s">
        <v>253</v>
      </c>
      <c r="C316" s="19" t="s">
        <v>248</v>
      </c>
      <c r="D316" s="75">
        <v>2.1</v>
      </c>
      <c r="E316" s="75"/>
      <c r="F316" s="75">
        <f t="shared" si="5"/>
        <v>0</v>
      </c>
      <c r="G316" s="56" t="s">
        <v>245</v>
      </c>
    </row>
    <row r="317" spans="1:7" x14ac:dyDescent="0.25">
      <c r="A317" s="50" t="s">
        <v>146</v>
      </c>
      <c r="B317" s="52" t="s">
        <v>140</v>
      </c>
      <c r="C317" s="19" t="s">
        <v>13</v>
      </c>
      <c r="D317" s="76">
        <v>4.620000000000001</v>
      </c>
      <c r="E317" s="75"/>
      <c r="F317" s="75">
        <f t="shared" si="5"/>
        <v>0</v>
      </c>
      <c r="G317" s="56" t="s">
        <v>245</v>
      </c>
    </row>
    <row r="318" spans="1:7" ht="15.75" x14ac:dyDescent="0.25">
      <c r="A318" s="53" t="s">
        <v>30</v>
      </c>
      <c r="B318" s="54" t="s">
        <v>344</v>
      </c>
      <c r="C318" s="17" t="s">
        <v>249</v>
      </c>
      <c r="D318" s="77">
        <v>16.7</v>
      </c>
      <c r="E318" s="75"/>
      <c r="F318" s="75">
        <f t="shared" si="5"/>
        <v>0</v>
      </c>
      <c r="G318" s="56" t="s">
        <v>245</v>
      </c>
    </row>
    <row r="319" spans="1:7" ht="15.75" x14ac:dyDescent="0.25">
      <c r="A319" s="23" t="s">
        <v>56</v>
      </c>
      <c r="B319" s="49" t="s">
        <v>256</v>
      </c>
      <c r="C319" s="1" t="s">
        <v>248</v>
      </c>
      <c r="D319" s="75">
        <v>237.39</v>
      </c>
      <c r="E319" s="75"/>
      <c r="F319" s="75">
        <f t="shared" si="5"/>
        <v>0</v>
      </c>
      <c r="G319" s="56" t="s">
        <v>245</v>
      </c>
    </row>
    <row r="320" spans="1:7" ht="15.75" x14ac:dyDescent="0.25">
      <c r="A320" s="23" t="s">
        <v>226</v>
      </c>
      <c r="B320" s="2" t="s">
        <v>18</v>
      </c>
      <c r="C320" s="1" t="s">
        <v>248</v>
      </c>
      <c r="D320" s="77">
        <v>1.4243399999999998E-2</v>
      </c>
      <c r="E320" s="75"/>
      <c r="F320" s="75">
        <f t="shared" si="5"/>
        <v>0</v>
      </c>
      <c r="G320" s="56" t="s">
        <v>244</v>
      </c>
    </row>
    <row r="321" spans="1:7" ht="15.75" x14ac:dyDescent="0.25">
      <c r="A321" s="23" t="s">
        <v>66</v>
      </c>
      <c r="B321" s="49" t="s">
        <v>14</v>
      </c>
      <c r="C321" s="1" t="s">
        <v>248</v>
      </c>
      <c r="D321" s="76">
        <v>15.260999999999999</v>
      </c>
      <c r="E321" s="75"/>
      <c r="F321" s="75">
        <f t="shared" si="5"/>
        <v>0</v>
      </c>
      <c r="G321" s="56" t="s">
        <v>245</v>
      </c>
    </row>
    <row r="322" spans="1:7" ht="15.75" x14ac:dyDescent="0.25">
      <c r="A322" s="23" t="s">
        <v>57</v>
      </c>
      <c r="B322" s="49" t="s">
        <v>257</v>
      </c>
      <c r="C322" s="1" t="s">
        <v>248</v>
      </c>
      <c r="D322" s="76">
        <v>35.608999999999995</v>
      </c>
      <c r="E322" s="75"/>
      <c r="F322" s="75">
        <f t="shared" si="5"/>
        <v>0</v>
      </c>
      <c r="G322" s="56" t="s">
        <v>245</v>
      </c>
    </row>
    <row r="323" spans="1:7" ht="15.75" x14ac:dyDescent="0.25">
      <c r="A323" s="50" t="s">
        <v>31</v>
      </c>
      <c r="B323" s="52" t="s">
        <v>15</v>
      </c>
      <c r="C323" s="19" t="s">
        <v>248</v>
      </c>
      <c r="D323" s="76">
        <v>35.608999999999995</v>
      </c>
      <c r="E323" s="75"/>
      <c r="F323" s="75">
        <f t="shared" si="5"/>
        <v>0</v>
      </c>
      <c r="G323" s="56" t="s">
        <v>245</v>
      </c>
    </row>
    <row r="324" spans="1:7" ht="15.75" x14ac:dyDescent="0.25">
      <c r="A324" s="23" t="s">
        <v>32</v>
      </c>
      <c r="B324" s="49" t="s">
        <v>258</v>
      </c>
      <c r="C324" s="1" t="s">
        <v>248</v>
      </c>
      <c r="D324" s="75">
        <v>33.909999999999997</v>
      </c>
      <c r="E324" s="75"/>
      <c r="F324" s="75">
        <f t="shared" si="5"/>
        <v>0</v>
      </c>
      <c r="G324" s="56" t="s">
        <v>245</v>
      </c>
    </row>
    <row r="325" spans="1:7" ht="15.75" x14ac:dyDescent="0.25">
      <c r="A325" s="23" t="s">
        <v>227</v>
      </c>
      <c r="B325" s="2" t="s">
        <v>18</v>
      </c>
      <c r="C325" s="1" t="s">
        <v>248</v>
      </c>
      <c r="D325" s="77">
        <v>2.3736999999999999E-3</v>
      </c>
      <c r="E325" s="75"/>
      <c r="F325" s="75">
        <f t="shared" si="5"/>
        <v>0</v>
      </c>
      <c r="G325" s="56" t="s">
        <v>244</v>
      </c>
    </row>
    <row r="326" spans="1:7" ht="15.75" x14ac:dyDescent="0.25">
      <c r="A326" s="25" t="s">
        <v>33</v>
      </c>
      <c r="B326" s="56" t="s">
        <v>259</v>
      </c>
      <c r="C326" s="26" t="s">
        <v>248</v>
      </c>
      <c r="D326" s="78">
        <v>5.0880000000000001</v>
      </c>
      <c r="E326" s="75"/>
      <c r="F326" s="75">
        <f t="shared" si="5"/>
        <v>0</v>
      </c>
      <c r="G326" s="56" t="s">
        <v>245</v>
      </c>
    </row>
    <row r="327" spans="1:7" ht="15.75" x14ac:dyDescent="0.25">
      <c r="A327" s="25" t="s">
        <v>34</v>
      </c>
      <c r="B327" s="56" t="s">
        <v>260</v>
      </c>
      <c r="C327" s="26" t="s">
        <v>248</v>
      </c>
      <c r="D327" s="78">
        <v>11.872</v>
      </c>
      <c r="E327" s="75"/>
      <c r="F327" s="75">
        <f t="shared" si="5"/>
        <v>0</v>
      </c>
      <c r="G327" s="56" t="s">
        <v>245</v>
      </c>
    </row>
    <row r="328" spans="1:7" ht="15.75" x14ac:dyDescent="0.25">
      <c r="A328" s="50" t="s">
        <v>35</v>
      </c>
      <c r="B328" s="52" t="s">
        <v>15</v>
      </c>
      <c r="C328" s="19" t="s">
        <v>248</v>
      </c>
      <c r="D328" s="76">
        <v>11.872</v>
      </c>
      <c r="E328" s="75"/>
      <c r="F328" s="75">
        <f t="shared" si="5"/>
        <v>0</v>
      </c>
      <c r="G328" s="56" t="s">
        <v>245</v>
      </c>
    </row>
    <row r="329" spans="1:7" x14ac:dyDescent="0.25">
      <c r="A329" s="23" t="s">
        <v>104</v>
      </c>
      <c r="B329" s="49" t="s">
        <v>141</v>
      </c>
      <c r="C329" s="1" t="s">
        <v>13</v>
      </c>
      <c r="D329" s="76">
        <v>663.84699999999998</v>
      </c>
      <c r="E329" s="75"/>
      <c r="F329" s="75">
        <f t="shared" si="5"/>
        <v>0</v>
      </c>
      <c r="G329" s="56" t="s">
        <v>245</v>
      </c>
    </row>
    <row r="330" spans="1:7" x14ac:dyDescent="0.25">
      <c r="A330" s="67" t="s">
        <v>228</v>
      </c>
      <c r="B330" s="2" t="s">
        <v>140</v>
      </c>
      <c r="C330" s="1" t="s">
        <v>13</v>
      </c>
      <c r="D330" s="77">
        <v>663.84699999999998</v>
      </c>
      <c r="E330" s="75"/>
      <c r="F330" s="75">
        <f t="shared" si="5"/>
        <v>0</v>
      </c>
      <c r="G330" s="56" t="s">
        <v>245</v>
      </c>
    </row>
    <row r="331" spans="1:7" ht="15.75" x14ac:dyDescent="0.25">
      <c r="A331" s="23" t="s">
        <v>36</v>
      </c>
      <c r="B331" s="57" t="s">
        <v>261</v>
      </c>
      <c r="C331" s="1" t="s">
        <v>248</v>
      </c>
      <c r="D331" s="77">
        <v>87.91</v>
      </c>
      <c r="E331" s="75"/>
      <c r="F331" s="75">
        <f t="shared" si="5"/>
        <v>0</v>
      </c>
      <c r="G331" s="56" t="s">
        <v>245</v>
      </c>
    </row>
    <row r="332" spans="1:7" ht="15.75" x14ac:dyDescent="0.25">
      <c r="A332" s="14" t="s">
        <v>41</v>
      </c>
      <c r="B332" s="59" t="s">
        <v>262</v>
      </c>
      <c r="C332" s="15" t="s">
        <v>248</v>
      </c>
      <c r="D332" s="76">
        <v>87.91</v>
      </c>
      <c r="E332" s="75"/>
      <c r="F332" s="75">
        <f t="shared" si="5"/>
        <v>0</v>
      </c>
      <c r="G332" s="56" t="s">
        <v>245</v>
      </c>
    </row>
    <row r="333" spans="1:7" ht="15.75" x14ac:dyDescent="0.25">
      <c r="A333" s="14" t="s">
        <v>229</v>
      </c>
      <c r="B333" s="61" t="s">
        <v>263</v>
      </c>
      <c r="C333" s="15" t="s">
        <v>248</v>
      </c>
      <c r="D333" s="76">
        <v>96.701000000000008</v>
      </c>
      <c r="E333" s="75"/>
      <c r="F333" s="75">
        <f t="shared" si="5"/>
        <v>0</v>
      </c>
      <c r="G333" s="56" t="s">
        <v>244</v>
      </c>
    </row>
    <row r="334" spans="1:7" ht="15.75" x14ac:dyDescent="0.25">
      <c r="A334" s="23" t="s">
        <v>58</v>
      </c>
      <c r="B334" s="57" t="s">
        <v>264</v>
      </c>
      <c r="C334" s="1" t="s">
        <v>248</v>
      </c>
      <c r="D334" s="77">
        <v>26.82</v>
      </c>
      <c r="E334" s="75"/>
      <c r="F334" s="75">
        <f t="shared" si="5"/>
        <v>0</v>
      </c>
      <c r="G334" s="56" t="s">
        <v>245</v>
      </c>
    </row>
    <row r="335" spans="1:7" x14ac:dyDescent="0.25">
      <c r="A335" s="28" t="s">
        <v>67</v>
      </c>
      <c r="B335" s="62" t="s">
        <v>265</v>
      </c>
      <c r="C335" s="1" t="s">
        <v>16</v>
      </c>
      <c r="D335" s="77">
        <v>29.502000000000002</v>
      </c>
      <c r="E335" s="75"/>
      <c r="F335" s="75">
        <f t="shared" si="5"/>
        <v>0</v>
      </c>
      <c r="G335" s="56" t="s">
        <v>244</v>
      </c>
    </row>
    <row r="336" spans="1:7" ht="15.75" x14ac:dyDescent="0.25">
      <c r="A336" s="23" t="s">
        <v>105</v>
      </c>
      <c r="B336" s="57" t="s">
        <v>25</v>
      </c>
      <c r="C336" s="1" t="s">
        <v>248</v>
      </c>
      <c r="D336" s="77">
        <v>167.3</v>
      </c>
      <c r="E336" s="75"/>
      <c r="F336" s="75">
        <f t="shared" si="5"/>
        <v>0</v>
      </c>
      <c r="G336" s="56" t="s">
        <v>245</v>
      </c>
    </row>
    <row r="337" spans="1:7" ht="15.75" x14ac:dyDescent="0.25">
      <c r="A337" s="28" t="s">
        <v>127</v>
      </c>
      <c r="B337" s="2" t="s">
        <v>26</v>
      </c>
      <c r="C337" s="1" t="s">
        <v>248</v>
      </c>
      <c r="D337" s="77">
        <v>184.03000000000003</v>
      </c>
      <c r="E337" s="75"/>
      <c r="F337" s="75">
        <f t="shared" si="5"/>
        <v>0</v>
      </c>
      <c r="G337" s="56" t="s">
        <v>244</v>
      </c>
    </row>
    <row r="338" spans="1:7" ht="15.75" x14ac:dyDescent="0.25">
      <c r="A338" s="23" t="s">
        <v>128</v>
      </c>
      <c r="B338" s="2" t="s">
        <v>266</v>
      </c>
      <c r="C338" s="1" t="s">
        <v>248</v>
      </c>
      <c r="D338" s="77">
        <v>5.9</v>
      </c>
      <c r="E338" s="75"/>
      <c r="F338" s="75">
        <f t="shared" si="5"/>
        <v>0</v>
      </c>
      <c r="G338" s="56" t="s">
        <v>245</v>
      </c>
    </row>
    <row r="339" spans="1:7" ht="15.75" x14ac:dyDescent="0.25">
      <c r="A339" s="23" t="s">
        <v>68</v>
      </c>
      <c r="B339" s="2" t="s">
        <v>267</v>
      </c>
      <c r="C339" s="1" t="s">
        <v>248</v>
      </c>
      <c r="D339" s="77">
        <v>6.7850000000000001</v>
      </c>
      <c r="E339" s="75"/>
      <c r="F339" s="75">
        <f t="shared" si="5"/>
        <v>0</v>
      </c>
      <c r="G339" s="56" t="s">
        <v>244</v>
      </c>
    </row>
    <row r="340" spans="1:7" x14ac:dyDescent="0.25">
      <c r="A340" s="16" t="s">
        <v>106</v>
      </c>
      <c r="B340" s="63" t="s">
        <v>219</v>
      </c>
      <c r="C340" s="17" t="s">
        <v>139</v>
      </c>
      <c r="D340" s="77">
        <v>10.5</v>
      </c>
      <c r="E340" s="75"/>
      <c r="F340" s="75">
        <f t="shared" si="5"/>
        <v>0</v>
      </c>
      <c r="G340" s="56" t="s">
        <v>245</v>
      </c>
    </row>
    <row r="341" spans="1:7" x14ac:dyDescent="0.25">
      <c r="A341" s="16" t="s">
        <v>99</v>
      </c>
      <c r="B341" s="54" t="s">
        <v>268</v>
      </c>
      <c r="C341" s="17" t="s">
        <v>16</v>
      </c>
      <c r="D341" s="77">
        <v>2.1419999999999999</v>
      </c>
      <c r="E341" s="75"/>
      <c r="F341" s="75">
        <f t="shared" si="5"/>
        <v>0</v>
      </c>
      <c r="G341" s="56" t="s">
        <v>244</v>
      </c>
    </row>
    <row r="342" spans="1:7" ht="15.75" x14ac:dyDescent="0.25">
      <c r="A342" s="53" t="s">
        <v>37</v>
      </c>
      <c r="B342" s="54" t="s">
        <v>345</v>
      </c>
      <c r="C342" s="17" t="s">
        <v>249</v>
      </c>
      <c r="D342" s="77">
        <v>16.7</v>
      </c>
      <c r="E342" s="75"/>
      <c r="F342" s="75">
        <f t="shared" si="5"/>
        <v>0</v>
      </c>
      <c r="G342" s="56" t="s">
        <v>245</v>
      </c>
    </row>
    <row r="343" spans="1:7" ht="15.75" x14ac:dyDescent="0.25">
      <c r="A343" s="53" t="s">
        <v>89</v>
      </c>
      <c r="B343" s="54" t="s">
        <v>346</v>
      </c>
      <c r="C343" s="17" t="s">
        <v>248</v>
      </c>
      <c r="D343" s="77">
        <v>0.33400000000000007</v>
      </c>
      <c r="E343" s="75"/>
      <c r="F343" s="75">
        <f t="shared" si="5"/>
        <v>0</v>
      </c>
      <c r="G343" s="56" t="s">
        <v>244</v>
      </c>
    </row>
    <row r="344" spans="1:7" ht="15.75" x14ac:dyDescent="0.25">
      <c r="A344" s="53" t="s">
        <v>230</v>
      </c>
      <c r="B344" s="54" t="s">
        <v>224</v>
      </c>
      <c r="C344" s="17" t="s">
        <v>248</v>
      </c>
      <c r="D344" s="77">
        <v>0.15364</v>
      </c>
      <c r="E344" s="75"/>
      <c r="F344" s="75">
        <f t="shared" si="5"/>
        <v>0</v>
      </c>
      <c r="G344" s="56" t="s">
        <v>244</v>
      </c>
    </row>
    <row r="345" spans="1:7" ht="15.75" x14ac:dyDescent="0.25">
      <c r="A345" s="53" t="s">
        <v>231</v>
      </c>
      <c r="B345" s="68" t="s">
        <v>347</v>
      </c>
      <c r="C345" s="17" t="s">
        <v>248</v>
      </c>
      <c r="D345" s="77">
        <v>0.31396000000000002</v>
      </c>
      <c r="E345" s="75"/>
      <c r="F345" s="75">
        <f t="shared" si="5"/>
        <v>0</v>
      </c>
      <c r="G345" s="56" t="s">
        <v>244</v>
      </c>
    </row>
    <row r="346" spans="1:7" ht="15.75" x14ac:dyDescent="0.25">
      <c r="A346" s="23" t="s">
        <v>59</v>
      </c>
      <c r="B346" s="2" t="s">
        <v>348</v>
      </c>
      <c r="C346" s="1" t="s">
        <v>249</v>
      </c>
      <c r="D346" s="77">
        <v>8.4</v>
      </c>
      <c r="E346" s="75"/>
      <c r="F346" s="75">
        <f t="shared" si="5"/>
        <v>0</v>
      </c>
      <c r="G346" s="56" t="s">
        <v>245</v>
      </c>
    </row>
    <row r="347" spans="1:7" x14ac:dyDescent="0.25">
      <c r="A347" s="23" t="s">
        <v>69</v>
      </c>
      <c r="B347" s="2" t="s">
        <v>100</v>
      </c>
      <c r="C347" s="1" t="s">
        <v>13</v>
      </c>
      <c r="D347" s="77">
        <v>1.2012</v>
      </c>
      <c r="E347" s="75"/>
      <c r="F347" s="75">
        <f t="shared" si="5"/>
        <v>0</v>
      </c>
      <c r="G347" s="56" t="s">
        <v>244</v>
      </c>
    </row>
    <row r="348" spans="1:7" x14ac:dyDescent="0.25">
      <c r="A348" s="23" t="s">
        <v>232</v>
      </c>
      <c r="B348" s="2" t="s">
        <v>101</v>
      </c>
      <c r="C348" s="1" t="s">
        <v>13</v>
      </c>
      <c r="D348" s="77">
        <v>0.80135999999999996</v>
      </c>
      <c r="E348" s="75"/>
      <c r="F348" s="75">
        <f t="shared" si="5"/>
        <v>0</v>
      </c>
      <c r="G348" s="56" t="s">
        <v>244</v>
      </c>
    </row>
    <row r="349" spans="1:7" x14ac:dyDescent="0.25">
      <c r="A349" s="23" t="s">
        <v>233</v>
      </c>
      <c r="B349" s="2" t="s">
        <v>102</v>
      </c>
      <c r="C349" s="1" t="s">
        <v>13</v>
      </c>
      <c r="D349" s="77">
        <v>1.0079999999999999E-2</v>
      </c>
      <c r="E349" s="75"/>
      <c r="F349" s="75">
        <f t="shared" si="5"/>
        <v>0</v>
      </c>
      <c r="G349" s="56" t="s">
        <v>244</v>
      </c>
    </row>
    <row r="350" spans="1:7" x14ac:dyDescent="0.25">
      <c r="A350" s="30">
        <v>25</v>
      </c>
      <c r="B350" s="54" t="s">
        <v>349</v>
      </c>
      <c r="C350" s="17" t="s">
        <v>7</v>
      </c>
      <c r="D350" s="77">
        <v>9</v>
      </c>
      <c r="E350" s="75"/>
      <c r="F350" s="75">
        <f t="shared" si="5"/>
        <v>0</v>
      </c>
      <c r="G350" s="56" t="s">
        <v>245</v>
      </c>
    </row>
    <row r="351" spans="1:7" x14ac:dyDescent="0.25">
      <c r="A351" s="30" t="s">
        <v>70</v>
      </c>
      <c r="B351" s="54" t="s">
        <v>350</v>
      </c>
      <c r="C351" s="17" t="s">
        <v>7</v>
      </c>
      <c r="D351" s="77">
        <v>9</v>
      </c>
      <c r="E351" s="75"/>
      <c r="F351" s="75">
        <f t="shared" si="5"/>
        <v>0</v>
      </c>
      <c r="G351" s="56" t="s">
        <v>244</v>
      </c>
    </row>
    <row r="352" spans="1:7" x14ac:dyDescent="0.25">
      <c r="A352" s="30">
        <v>26</v>
      </c>
      <c r="B352" s="54" t="s">
        <v>351</v>
      </c>
      <c r="C352" s="17" t="s">
        <v>7</v>
      </c>
      <c r="D352" s="77">
        <v>9</v>
      </c>
      <c r="E352" s="75"/>
      <c r="F352" s="75">
        <f t="shared" si="5"/>
        <v>0</v>
      </c>
      <c r="G352" s="56" t="s">
        <v>245</v>
      </c>
    </row>
    <row r="353" spans="1:7" x14ac:dyDescent="0.25">
      <c r="A353" s="30" t="s">
        <v>71</v>
      </c>
      <c r="B353" s="54" t="s">
        <v>222</v>
      </c>
      <c r="C353" s="17" t="s">
        <v>44</v>
      </c>
      <c r="D353" s="77">
        <v>9.81</v>
      </c>
      <c r="E353" s="75"/>
      <c r="F353" s="75">
        <f t="shared" si="5"/>
        <v>0</v>
      </c>
      <c r="G353" s="56" t="s">
        <v>244</v>
      </c>
    </row>
    <row r="354" spans="1:7" x14ac:dyDescent="0.25">
      <c r="A354" s="30" t="s">
        <v>234</v>
      </c>
      <c r="B354" s="54" t="s">
        <v>223</v>
      </c>
      <c r="C354" s="17" t="s">
        <v>44</v>
      </c>
      <c r="D354" s="77">
        <v>5.4089999999999998</v>
      </c>
      <c r="E354" s="75"/>
      <c r="F354" s="75">
        <f t="shared" si="5"/>
        <v>0</v>
      </c>
      <c r="G354" s="56" t="s">
        <v>363</v>
      </c>
    </row>
    <row r="355" spans="1:7" x14ac:dyDescent="0.25">
      <c r="A355" s="16" t="s">
        <v>39</v>
      </c>
      <c r="B355" s="2" t="s">
        <v>269</v>
      </c>
      <c r="C355" s="17" t="s">
        <v>7</v>
      </c>
      <c r="D355" s="77">
        <v>75</v>
      </c>
      <c r="E355" s="75"/>
      <c r="F355" s="75">
        <f t="shared" si="5"/>
        <v>0</v>
      </c>
      <c r="G355" s="56" t="s">
        <v>245</v>
      </c>
    </row>
    <row r="356" spans="1:7" x14ac:dyDescent="0.25">
      <c r="A356" s="16" t="s">
        <v>72</v>
      </c>
      <c r="B356" s="2" t="s">
        <v>270</v>
      </c>
      <c r="C356" s="17" t="s">
        <v>7</v>
      </c>
      <c r="D356" s="77">
        <v>75.75</v>
      </c>
      <c r="E356" s="75"/>
      <c r="F356" s="75">
        <f t="shared" si="5"/>
        <v>0</v>
      </c>
      <c r="G356" s="56" t="s">
        <v>363</v>
      </c>
    </row>
    <row r="357" spans="1:7" x14ac:dyDescent="0.25">
      <c r="A357" s="16" t="s">
        <v>73</v>
      </c>
      <c r="B357" s="2" t="s">
        <v>271</v>
      </c>
      <c r="C357" s="17" t="s">
        <v>7</v>
      </c>
      <c r="D357" s="77">
        <v>75</v>
      </c>
      <c r="E357" s="75"/>
      <c r="F357" s="75">
        <f t="shared" si="5"/>
        <v>0</v>
      </c>
      <c r="G357" s="56" t="s">
        <v>245</v>
      </c>
    </row>
    <row r="358" spans="1:7" ht="15.75" x14ac:dyDescent="0.25">
      <c r="A358" s="16" t="s">
        <v>74</v>
      </c>
      <c r="B358" s="54" t="s">
        <v>11</v>
      </c>
      <c r="C358" s="17" t="s">
        <v>248</v>
      </c>
      <c r="D358" s="77">
        <v>5.3249999999999993</v>
      </c>
      <c r="E358" s="75"/>
      <c r="F358" s="75">
        <f t="shared" si="5"/>
        <v>0</v>
      </c>
      <c r="G358" s="56" t="s">
        <v>363</v>
      </c>
    </row>
    <row r="359" spans="1:7" x14ac:dyDescent="0.25">
      <c r="A359" s="16" t="s">
        <v>75</v>
      </c>
      <c r="B359" s="2" t="s">
        <v>272</v>
      </c>
      <c r="C359" s="17" t="s">
        <v>7</v>
      </c>
      <c r="D359" s="77">
        <v>90</v>
      </c>
      <c r="E359" s="75"/>
      <c r="F359" s="75">
        <f t="shared" si="5"/>
        <v>0</v>
      </c>
      <c r="G359" s="56" t="s">
        <v>245</v>
      </c>
    </row>
    <row r="360" spans="1:7" x14ac:dyDescent="0.25">
      <c r="A360" s="16" t="s">
        <v>76</v>
      </c>
      <c r="B360" s="2" t="s">
        <v>273</v>
      </c>
      <c r="C360" s="17" t="s">
        <v>7</v>
      </c>
      <c r="D360" s="77">
        <v>90.9</v>
      </c>
      <c r="E360" s="75"/>
      <c r="F360" s="75">
        <f t="shared" si="5"/>
        <v>0</v>
      </c>
      <c r="G360" s="56" t="s">
        <v>363</v>
      </c>
    </row>
    <row r="361" spans="1:7" x14ac:dyDescent="0.25">
      <c r="A361" s="16" t="s">
        <v>61</v>
      </c>
      <c r="B361" s="2" t="s">
        <v>274</v>
      </c>
      <c r="C361" s="17" t="s">
        <v>7</v>
      </c>
      <c r="D361" s="77">
        <v>90</v>
      </c>
      <c r="E361" s="75"/>
      <c r="F361" s="75">
        <f t="shared" si="5"/>
        <v>0</v>
      </c>
      <c r="G361" s="56" t="s">
        <v>245</v>
      </c>
    </row>
    <row r="362" spans="1:7" x14ac:dyDescent="0.25">
      <c r="A362" s="16" t="s">
        <v>53</v>
      </c>
      <c r="B362" s="54" t="s">
        <v>11</v>
      </c>
      <c r="C362" s="17" t="s">
        <v>7</v>
      </c>
      <c r="D362" s="77">
        <v>2.8259999999999996</v>
      </c>
      <c r="E362" s="75"/>
      <c r="F362" s="75">
        <f t="shared" si="5"/>
        <v>0</v>
      </c>
      <c r="G362" s="56" t="s">
        <v>363</v>
      </c>
    </row>
    <row r="363" spans="1:7" x14ac:dyDescent="0.25">
      <c r="A363" s="16" t="s">
        <v>62</v>
      </c>
      <c r="B363" s="2" t="s">
        <v>278</v>
      </c>
      <c r="C363" s="17" t="s">
        <v>7</v>
      </c>
      <c r="D363" s="77">
        <v>40.5</v>
      </c>
      <c r="E363" s="75"/>
      <c r="F363" s="75">
        <f t="shared" si="5"/>
        <v>0</v>
      </c>
      <c r="G363" s="56" t="s">
        <v>245</v>
      </c>
    </row>
    <row r="364" spans="1:7" x14ac:dyDescent="0.25">
      <c r="A364" s="16" t="s">
        <v>129</v>
      </c>
      <c r="B364" s="2" t="s">
        <v>279</v>
      </c>
      <c r="C364" s="17" t="s">
        <v>7</v>
      </c>
      <c r="D364" s="77">
        <v>40.905000000000001</v>
      </c>
      <c r="E364" s="75"/>
      <c r="F364" s="75">
        <f t="shared" si="5"/>
        <v>0</v>
      </c>
      <c r="G364" s="56" t="s">
        <v>363</v>
      </c>
    </row>
    <row r="365" spans="1:7" x14ac:dyDescent="0.25">
      <c r="A365" s="16" t="s">
        <v>77</v>
      </c>
      <c r="B365" s="2" t="s">
        <v>280</v>
      </c>
      <c r="C365" s="17" t="s">
        <v>7</v>
      </c>
      <c r="D365" s="77">
        <v>40.5</v>
      </c>
      <c r="E365" s="75"/>
      <c r="F365" s="75">
        <f t="shared" si="5"/>
        <v>0</v>
      </c>
      <c r="G365" s="56" t="s">
        <v>245</v>
      </c>
    </row>
    <row r="366" spans="1:7" x14ac:dyDescent="0.25">
      <c r="A366" s="16" t="s">
        <v>78</v>
      </c>
      <c r="B366" s="54" t="s">
        <v>11</v>
      </c>
      <c r="C366" s="17" t="s">
        <v>7</v>
      </c>
      <c r="D366" s="77">
        <v>0.72899999999999998</v>
      </c>
      <c r="E366" s="75"/>
      <c r="F366" s="75">
        <f t="shared" si="5"/>
        <v>0</v>
      </c>
      <c r="G366" s="56" t="s">
        <v>363</v>
      </c>
    </row>
    <row r="367" spans="1:7" ht="15.75" x14ac:dyDescent="0.25">
      <c r="A367" s="16" t="s">
        <v>79</v>
      </c>
      <c r="B367" s="54" t="s">
        <v>281</v>
      </c>
      <c r="C367" s="1" t="s">
        <v>249</v>
      </c>
      <c r="D367" s="77">
        <v>157.5</v>
      </c>
      <c r="E367" s="75"/>
      <c r="F367" s="75">
        <f t="shared" si="5"/>
        <v>0</v>
      </c>
      <c r="G367" s="56" t="s">
        <v>245</v>
      </c>
    </row>
    <row r="368" spans="1:7" x14ac:dyDescent="0.25">
      <c r="A368" s="16" t="s">
        <v>80</v>
      </c>
      <c r="B368" s="54" t="s">
        <v>282</v>
      </c>
      <c r="C368" s="17" t="s">
        <v>13</v>
      </c>
      <c r="D368" s="77">
        <v>0.37799999999999995</v>
      </c>
      <c r="E368" s="75"/>
      <c r="F368" s="75">
        <f t="shared" si="5"/>
        <v>0</v>
      </c>
      <c r="G368" s="56" t="s">
        <v>244</v>
      </c>
    </row>
    <row r="369" spans="1:7" ht="15.75" x14ac:dyDescent="0.25">
      <c r="A369" s="21" t="s">
        <v>51</v>
      </c>
      <c r="B369" s="54" t="s">
        <v>352</v>
      </c>
      <c r="C369" s="19" t="s">
        <v>248</v>
      </c>
      <c r="D369" s="76">
        <v>0.90011999999999981</v>
      </c>
      <c r="E369" s="75"/>
      <c r="F369" s="75">
        <f t="shared" si="5"/>
        <v>0</v>
      </c>
      <c r="G369" s="56" t="s">
        <v>245</v>
      </c>
    </row>
    <row r="370" spans="1:7" x14ac:dyDescent="0.25">
      <c r="A370" s="21" t="s">
        <v>50</v>
      </c>
      <c r="B370" s="64" t="s">
        <v>284</v>
      </c>
      <c r="C370" s="19" t="s">
        <v>12</v>
      </c>
      <c r="D370" s="77">
        <v>1</v>
      </c>
      <c r="E370" s="75"/>
      <c r="F370" s="75">
        <f t="shared" si="5"/>
        <v>0</v>
      </c>
      <c r="G370" s="56" t="s">
        <v>244</v>
      </c>
    </row>
    <row r="371" spans="1:7" x14ac:dyDescent="0.25">
      <c r="A371" s="21" t="s">
        <v>108</v>
      </c>
      <c r="B371" s="64" t="s">
        <v>285</v>
      </c>
      <c r="C371" s="19" t="s">
        <v>12</v>
      </c>
      <c r="D371" s="77">
        <v>1</v>
      </c>
      <c r="E371" s="75"/>
      <c r="F371" s="75">
        <f t="shared" si="5"/>
        <v>0</v>
      </c>
      <c r="G371" s="56" t="s">
        <v>244</v>
      </c>
    </row>
    <row r="372" spans="1:7" x14ac:dyDescent="0.25">
      <c r="A372" s="21" t="s">
        <v>155</v>
      </c>
      <c r="B372" s="52" t="s">
        <v>286</v>
      </c>
      <c r="C372" s="19" t="s">
        <v>12</v>
      </c>
      <c r="D372" s="77">
        <v>1</v>
      </c>
      <c r="E372" s="75"/>
      <c r="F372" s="75">
        <f t="shared" si="5"/>
        <v>0</v>
      </c>
      <c r="G372" s="56" t="s">
        <v>244</v>
      </c>
    </row>
    <row r="373" spans="1:7" x14ac:dyDescent="0.25">
      <c r="A373" s="21" t="s">
        <v>156</v>
      </c>
      <c r="B373" s="51" t="s">
        <v>287</v>
      </c>
      <c r="C373" s="17" t="s">
        <v>12</v>
      </c>
      <c r="D373" s="77">
        <v>1</v>
      </c>
      <c r="E373" s="75"/>
      <c r="F373" s="75">
        <f t="shared" si="5"/>
        <v>0</v>
      </c>
      <c r="G373" s="56" t="s">
        <v>244</v>
      </c>
    </row>
    <row r="374" spans="1:7" x14ac:dyDescent="0.25">
      <c r="A374" s="21" t="s">
        <v>157</v>
      </c>
      <c r="B374" s="54" t="s">
        <v>288</v>
      </c>
      <c r="C374" s="17" t="s">
        <v>12</v>
      </c>
      <c r="D374" s="77">
        <v>1</v>
      </c>
      <c r="E374" s="75"/>
      <c r="F374" s="75">
        <f t="shared" si="5"/>
        <v>0</v>
      </c>
      <c r="G374" s="56" t="s">
        <v>363</v>
      </c>
    </row>
    <row r="375" spans="1:7" x14ac:dyDescent="0.25">
      <c r="A375" s="21" t="s">
        <v>158</v>
      </c>
      <c r="B375" s="64" t="s">
        <v>46</v>
      </c>
      <c r="C375" s="19" t="s">
        <v>16</v>
      </c>
      <c r="D375" s="77">
        <v>0.23549999999999999</v>
      </c>
      <c r="E375" s="75"/>
      <c r="F375" s="75">
        <f t="shared" si="5"/>
        <v>0</v>
      </c>
      <c r="G375" s="56" t="s">
        <v>244</v>
      </c>
    </row>
    <row r="376" spans="1:7" x14ac:dyDescent="0.25">
      <c r="A376" s="21" t="s">
        <v>159</v>
      </c>
      <c r="B376" s="52" t="s">
        <v>289</v>
      </c>
      <c r="C376" s="19" t="s">
        <v>16</v>
      </c>
      <c r="D376" s="76">
        <v>8.0110679999999976E-2</v>
      </c>
      <c r="E376" s="75"/>
      <c r="F376" s="75">
        <f t="shared" ref="F376:F436" si="6">D376*E376</f>
        <v>0</v>
      </c>
      <c r="G376" s="56" t="s">
        <v>244</v>
      </c>
    </row>
    <row r="377" spans="1:7" x14ac:dyDescent="0.25">
      <c r="A377" s="21" t="s">
        <v>160</v>
      </c>
      <c r="B377" s="52" t="s">
        <v>290</v>
      </c>
      <c r="C377" s="19" t="s">
        <v>44</v>
      </c>
      <c r="D377" s="76">
        <v>0.80110679999999979</v>
      </c>
      <c r="E377" s="75"/>
      <c r="F377" s="75">
        <f t="shared" si="6"/>
        <v>0</v>
      </c>
      <c r="G377" s="56" t="s">
        <v>244</v>
      </c>
    </row>
    <row r="378" spans="1:7" ht="15.75" x14ac:dyDescent="0.25">
      <c r="A378" s="21" t="s">
        <v>40</v>
      </c>
      <c r="B378" s="54" t="s">
        <v>353</v>
      </c>
      <c r="C378" s="19" t="s">
        <v>248</v>
      </c>
      <c r="D378" s="76">
        <v>7.1688399999999994</v>
      </c>
      <c r="E378" s="75"/>
      <c r="F378" s="75">
        <f t="shared" si="6"/>
        <v>0</v>
      </c>
      <c r="G378" s="56" t="s">
        <v>245</v>
      </c>
    </row>
    <row r="379" spans="1:7" x14ac:dyDescent="0.25">
      <c r="A379" s="21" t="s">
        <v>45</v>
      </c>
      <c r="B379" s="64" t="s">
        <v>284</v>
      </c>
      <c r="C379" s="19" t="s">
        <v>12</v>
      </c>
      <c r="D379" s="77">
        <v>7</v>
      </c>
      <c r="E379" s="75"/>
      <c r="F379" s="75">
        <f t="shared" si="6"/>
        <v>0</v>
      </c>
      <c r="G379" s="56" t="s">
        <v>244</v>
      </c>
    </row>
    <row r="380" spans="1:7" x14ac:dyDescent="0.25">
      <c r="A380" s="21" t="s">
        <v>81</v>
      </c>
      <c r="B380" s="64" t="s">
        <v>285</v>
      </c>
      <c r="C380" s="19" t="s">
        <v>12</v>
      </c>
      <c r="D380" s="77">
        <v>7</v>
      </c>
      <c r="E380" s="75"/>
      <c r="F380" s="75">
        <f t="shared" si="6"/>
        <v>0</v>
      </c>
      <c r="G380" s="56" t="s">
        <v>244</v>
      </c>
    </row>
    <row r="381" spans="1:7" x14ac:dyDescent="0.25">
      <c r="A381" s="21" t="s">
        <v>161</v>
      </c>
      <c r="B381" s="52" t="s">
        <v>286</v>
      </c>
      <c r="C381" s="19" t="s">
        <v>12</v>
      </c>
      <c r="D381" s="77">
        <v>7</v>
      </c>
      <c r="E381" s="75"/>
      <c r="F381" s="75">
        <f t="shared" si="6"/>
        <v>0</v>
      </c>
      <c r="G381" s="56" t="s">
        <v>244</v>
      </c>
    </row>
    <row r="382" spans="1:7" x14ac:dyDescent="0.25">
      <c r="A382" s="21" t="s">
        <v>162</v>
      </c>
      <c r="B382" s="51" t="s">
        <v>287</v>
      </c>
      <c r="C382" s="17" t="s">
        <v>12</v>
      </c>
      <c r="D382" s="77">
        <v>7</v>
      </c>
      <c r="E382" s="75"/>
      <c r="F382" s="75">
        <f t="shared" si="6"/>
        <v>0</v>
      </c>
      <c r="G382" s="56" t="s">
        <v>244</v>
      </c>
    </row>
    <row r="383" spans="1:7" x14ac:dyDescent="0.25">
      <c r="A383" s="21" t="s">
        <v>163</v>
      </c>
      <c r="B383" s="54" t="s">
        <v>288</v>
      </c>
      <c r="C383" s="17" t="s">
        <v>12</v>
      </c>
      <c r="D383" s="77">
        <v>7</v>
      </c>
      <c r="E383" s="75"/>
      <c r="F383" s="75">
        <f t="shared" si="6"/>
        <v>0</v>
      </c>
      <c r="G383" s="56" t="s">
        <v>363</v>
      </c>
    </row>
    <row r="384" spans="1:7" x14ac:dyDescent="0.25">
      <c r="A384" s="21" t="s">
        <v>164</v>
      </c>
      <c r="B384" s="64" t="s">
        <v>46</v>
      </c>
      <c r="C384" s="19" t="s">
        <v>16</v>
      </c>
      <c r="D384" s="77">
        <v>1.6484999999999999</v>
      </c>
      <c r="E384" s="75"/>
      <c r="F384" s="75">
        <f t="shared" si="6"/>
        <v>0</v>
      </c>
      <c r="G384" s="56" t="s">
        <v>244</v>
      </c>
    </row>
    <row r="385" spans="1:7" x14ac:dyDescent="0.25">
      <c r="A385" s="21" t="s">
        <v>165</v>
      </c>
      <c r="B385" s="52" t="s">
        <v>289</v>
      </c>
      <c r="C385" s="19" t="s">
        <v>16</v>
      </c>
      <c r="D385" s="76">
        <v>0.63802675999999992</v>
      </c>
      <c r="E385" s="75"/>
      <c r="F385" s="75">
        <f t="shared" si="6"/>
        <v>0</v>
      </c>
      <c r="G385" s="56" t="s">
        <v>244</v>
      </c>
    </row>
    <row r="386" spans="1:7" x14ac:dyDescent="0.25">
      <c r="A386" s="21" t="s">
        <v>235</v>
      </c>
      <c r="B386" s="52" t="s">
        <v>290</v>
      </c>
      <c r="C386" s="19" t="s">
        <v>44</v>
      </c>
      <c r="D386" s="76">
        <v>6.3802675999999989</v>
      </c>
      <c r="E386" s="75"/>
      <c r="F386" s="75">
        <f t="shared" si="6"/>
        <v>0</v>
      </c>
      <c r="G386" s="56" t="s">
        <v>244</v>
      </c>
    </row>
    <row r="387" spans="1:7" ht="15.75" x14ac:dyDescent="0.25">
      <c r="A387" s="21" t="s">
        <v>64</v>
      </c>
      <c r="B387" s="54" t="s">
        <v>354</v>
      </c>
      <c r="C387" s="19" t="s">
        <v>248</v>
      </c>
      <c r="D387" s="76">
        <v>1.1171199999999999</v>
      </c>
      <c r="E387" s="75"/>
      <c r="F387" s="75">
        <f t="shared" si="6"/>
        <v>0</v>
      </c>
      <c r="G387" s="56" t="s">
        <v>245</v>
      </c>
    </row>
    <row r="388" spans="1:7" x14ac:dyDescent="0.25">
      <c r="A388" s="21" t="s">
        <v>47</v>
      </c>
      <c r="B388" s="64" t="s">
        <v>284</v>
      </c>
      <c r="C388" s="19" t="s">
        <v>12</v>
      </c>
      <c r="D388" s="77">
        <v>2</v>
      </c>
      <c r="E388" s="75"/>
      <c r="F388" s="75">
        <f t="shared" si="6"/>
        <v>0</v>
      </c>
      <c r="G388" s="56" t="s">
        <v>244</v>
      </c>
    </row>
    <row r="389" spans="1:7" x14ac:dyDescent="0.25">
      <c r="A389" s="21" t="s">
        <v>166</v>
      </c>
      <c r="B389" s="52" t="s">
        <v>286</v>
      </c>
      <c r="C389" s="19" t="s">
        <v>12</v>
      </c>
      <c r="D389" s="77">
        <v>1</v>
      </c>
      <c r="E389" s="75"/>
      <c r="F389" s="75">
        <f t="shared" si="6"/>
        <v>0</v>
      </c>
      <c r="G389" s="56" t="s">
        <v>244</v>
      </c>
    </row>
    <row r="390" spans="1:7" x14ac:dyDescent="0.25">
      <c r="A390" s="21" t="s">
        <v>167</v>
      </c>
      <c r="B390" s="51" t="s">
        <v>287</v>
      </c>
      <c r="C390" s="17" t="s">
        <v>12</v>
      </c>
      <c r="D390" s="77">
        <v>1</v>
      </c>
      <c r="E390" s="75"/>
      <c r="F390" s="75">
        <f t="shared" si="6"/>
        <v>0</v>
      </c>
      <c r="G390" s="56" t="s">
        <v>244</v>
      </c>
    </row>
    <row r="391" spans="1:7" x14ac:dyDescent="0.25">
      <c r="A391" s="21" t="s">
        <v>168</v>
      </c>
      <c r="B391" s="54" t="s">
        <v>288</v>
      </c>
      <c r="C391" s="17" t="s">
        <v>12</v>
      </c>
      <c r="D391" s="77">
        <v>1</v>
      </c>
      <c r="E391" s="75"/>
      <c r="F391" s="75">
        <f t="shared" si="6"/>
        <v>0</v>
      </c>
      <c r="G391" s="56" t="s">
        <v>363</v>
      </c>
    </row>
    <row r="392" spans="1:7" x14ac:dyDescent="0.25">
      <c r="A392" s="21" t="s">
        <v>169</v>
      </c>
      <c r="B392" s="64" t="s">
        <v>46</v>
      </c>
      <c r="C392" s="19" t="s">
        <v>16</v>
      </c>
      <c r="D392" s="77">
        <v>0.23549999999999999</v>
      </c>
      <c r="E392" s="75"/>
      <c r="F392" s="75">
        <f t="shared" si="6"/>
        <v>0</v>
      </c>
      <c r="G392" s="56" t="s">
        <v>244</v>
      </c>
    </row>
    <row r="393" spans="1:7" x14ac:dyDescent="0.25">
      <c r="A393" s="21" t="s">
        <v>170</v>
      </c>
      <c r="B393" s="52" t="s">
        <v>289</v>
      </c>
      <c r="C393" s="19" t="s">
        <v>16</v>
      </c>
      <c r="D393" s="76">
        <v>9.9423679999999987E-2</v>
      </c>
      <c r="E393" s="75"/>
      <c r="F393" s="75">
        <f t="shared" si="6"/>
        <v>0</v>
      </c>
      <c r="G393" s="56" t="s">
        <v>244</v>
      </c>
    </row>
    <row r="394" spans="1:7" x14ac:dyDescent="0.25">
      <c r="A394" s="21" t="s">
        <v>171</v>
      </c>
      <c r="B394" s="52" t="s">
        <v>290</v>
      </c>
      <c r="C394" s="19" t="s">
        <v>44</v>
      </c>
      <c r="D394" s="76">
        <v>0.99423679999999992</v>
      </c>
      <c r="E394" s="75"/>
      <c r="F394" s="75">
        <f t="shared" si="6"/>
        <v>0</v>
      </c>
      <c r="G394" s="56" t="s">
        <v>244</v>
      </c>
    </row>
    <row r="395" spans="1:7" x14ac:dyDescent="0.25">
      <c r="A395" s="16" t="s">
        <v>42</v>
      </c>
      <c r="B395" s="54" t="s">
        <v>306</v>
      </c>
      <c r="C395" s="17" t="s">
        <v>12</v>
      </c>
      <c r="D395" s="77">
        <v>15</v>
      </c>
      <c r="E395" s="75"/>
      <c r="F395" s="75">
        <f t="shared" si="6"/>
        <v>0</v>
      </c>
      <c r="G395" s="56" t="s">
        <v>245</v>
      </c>
    </row>
    <row r="396" spans="1:7" x14ac:dyDescent="0.25">
      <c r="A396" s="16" t="s">
        <v>48</v>
      </c>
      <c r="B396" s="54" t="s">
        <v>65</v>
      </c>
      <c r="C396" s="17" t="s">
        <v>12</v>
      </c>
      <c r="D396" s="77">
        <v>15</v>
      </c>
      <c r="E396" s="75"/>
      <c r="F396" s="75">
        <f t="shared" si="6"/>
        <v>0</v>
      </c>
      <c r="G396" s="56" t="s">
        <v>363</v>
      </c>
    </row>
    <row r="397" spans="1:7" x14ac:dyDescent="0.25">
      <c r="A397" s="16" t="s">
        <v>172</v>
      </c>
      <c r="B397" s="54" t="s">
        <v>307</v>
      </c>
      <c r="C397" s="17" t="s">
        <v>12</v>
      </c>
      <c r="D397" s="77">
        <v>60</v>
      </c>
      <c r="E397" s="75"/>
      <c r="F397" s="75">
        <f t="shared" si="6"/>
        <v>0</v>
      </c>
      <c r="G397" s="56" t="s">
        <v>363</v>
      </c>
    </row>
    <row r="398" spans="1:7" x14ac:dyDescent="0.25">
      <c r="A398" s="16" t="s">
        <v>82</v>
      </c>
      <c r="B398" s="54" t="s">
        <v>308</v>
      </c>
      <c r="C398" s="17" t="s">
        <v>12</v>
      </c>
      <c r="D398" s="77">
        <v>10</v>
      </c>
      <c r="E398" s="75"/>
      <c r="F398" s="75">
        <f t="shared" si="6"/>
        <v>0</v>
      </c>
      <c r="G398" s="56" t="s">
        <v>245</v>
      </c>
    </row>
    <row r="399" spans="1:7" x14ac:dyDescent="0.25">
      <c r="A399" s="16" t="s">
        <v>83</v>
      </c>
      <c r="B399" s="54" t="s">
        <v>54</v>
      </c>
      <c r="C399" s="17" t="s">
        <v>12</v>
      </c>
      <c r="D399" s="77">
        <v>10</v>
      </c>
      <c r="E399" s="75"/>
      <c r="F399" s="75">
        <f t="shared" si="6"/>
        <v>0</v>
      </c>
      <c r="G399" s="56" t="s">
        <v>363</v>
      </c>
    </row>
    <row r="400" spans="1:7" x14ac:dyDescent="0.25">
      <c r="A400" s="16" t="s">
        <v>178</v>
      </c>
      <c r="B400" s="54" t="s">
        <v>309</v>
      </c>
      <c r="C400" s="17" t="s">
        <v>12</v>
      </c>
      <c r="D400" s="77">
        <v>40</v>
      </c>
      <c r="E400" s="75"/>
      <c r="F400" s="75">
        <f t="shared" si="6"/>
        <v>0</v>
      </c>
      <c r="G400" s="56" t="s">
        <v>363</v>
      </c>
    </row>
    <row r="401" spans="1:7" x14ac:dyDescent="0.25">
      <c r="A401" s="16" t="s">
        <v>43</v>
      </c>
      <c r="B401" s="63" t="s">
        <v>142</v>
      </c>
      <c r="C401" s="17" t="s">
        <v>22</v>
      </c>
      <c r="D401" s="77">
        <v>11</v>
      </c>
      <c r="E401" s="75"/>
      <c r="F401" s="75">
        <f t="shared" si="6"/>
        <v>0</v>
      </c>
      <c r="G401" s="56" t="s">
        <v>245</v>
      </c>
    </row>
    <row r="402" spans="1:7" x14ac:dyDescent="0.25">
      <c r="A402" s="23" t="s">
        <v>84</v>
      </c>
      <c r="B402" s="2" t="s">
        <v>310</v>
      </c>
      <c r="C402" s="1" t="s">
        <v>12</v>
      </c>
      <c r="D402" s="77">
        <v>6</v>
      </c>
      <c r="E402" s="75"/>
      <c r="F402" s="75">
        <f t="shared" si="6"/>
        <v>0</v>
      </c>
      <c r="G402" s="56" t="s">
        <v>245</v>
      </c>
    </row>
    <row r="403" spans="1:7" x14ac:dyDescent="0.25">
      <c r="A403" s="23" t="s">
        <v>85</v>
      </c>
      <c r="B403" s="2" t="s">
        <v>311</v>
      </c>
      <c r="C403" s="1" t="s">
        <v>12</v>
      </c>
      <c r="D403" s="77">
        <v>6</v>
      </c>
      <c r="E403" s="75"/>
      <c r="F403" s="75">
        <f t="shared" si="6"/>
        <v>0</v>
      </c>
      <c r="G403" s="56" t="s">
        <v>363</v>
      </c>
    </row>
    <row r="404" spans="1:7" x14ac:dyDescent="0.25">
      <c r="A404" s="23" t="s">
        <v>86</v>
      </c>
      <c r="B404" s="2" t="s">
        <v>312</v>
      </c>
      <c r="C404" s="1" t="s">
        <v>7</v>
      </c>
      <c r="D404" s="77">
        <v>174</v>
      </c>
      <c r="E404" s="75"/>
      <c r="F404" s="75">
        <f t="shared" si="6"/>
        <v>0</v>
      </c>
      <c r="G404" s="56" t="s">
        <v>245</v>
      </c>
    </row>
    <row r="405" spans="1:7" x14ac:dyDescent="0.25">
      <c r="A405" s="23" t="s">
        <v>87</v>
      </c>
      <c r="B405" s="2" t="s">
        <v>17</v>
      </c>
      <c r="C405" s="1" t="s">
        <v>7</v>
      </c>
      <c r="D405" s="77">
        <v>174</v>
      </c>
      <c r="E405" s="75"/>
      <c r="F405" s="75">
        <f t="shared" si="6"/>
        <v>0</v>
      </c>
      <c r="G405" s="56" t="s">
        <v>244</v>
      </c>
    </row>
    <row r="406" spans="1:7" x14ac:dyDescent="0.25">
      <c r="A406" s="32" t="s">
        <v>90</v>
      </c>
      <c r="B406" s="66" t="s">
        <v>314</v>
      </c>
      <c r="C406" s="33" t="s">
        <v>22</v>
      </c>
      <c r="D406" s="79">
        <v>12</v>
      </c>
      <c r="E406" s="75"/>
      <c r="F406" s="75">
        <f t="shared" si="6"/>
        <v>0</v>
      </c>
      <c r="G406" s="56" t="s">
        <v>245</v>
      </c>
    </row>
    <row r="407" spans="1:7" x14ac:dyDescent="0.25">
      <c r="A407" s="21" t="s">
        <v>91</v>
      </c>
      <c r="B407" s="52" t="s">
        <v>289</v>
      </c>
      <c r="C407" s="19" t="s">
        <v>16</v>
      </c>
      <c r="D407" s="77">
        <v>0.60000000000000009</v>
      </c>
      <c r="E407" s="75"/>
      <c r="F407" s="75">
        <f t="shared" si="6"/>
        <v>0</v>
      </c>
      <c r="G407" s="56" t="s">
        <v>244</v>
      </c>
    </row>
    <row r="408" spans="1:7" x14ac:dyDescent="0.25">
      <c r="A408" s="21" t="s">
        <v>112</v>
      </c>
      <c r="B408" s="52" t="s">
        <v>290</v>
      </c>
      <c r="C408" s="19" t="s">
        <v>44</v>
      </c>
      <c r="D408" s="77">
        <v>6.0000000000000009</v>
      </c>
      <c r="E408" s="75"/>
      <c r="F408" s="75">
        <f t="shared" si="6"/>
        <v>0</v>
      </c>
      <c r="G408" s="56" t="s">
        <v>244</v>
      </c>
    </row>
    <row r="409" spans="1:7" x14ac:dyDescent="0.25">
      <c r="A409" s="32" t="s">
        <v>92</v>
      </c>
      <c r="B409" s="66" t="s">
        <v>315</v>
      </c>
      <c r="C409" s="33" t="s">
        <v>22</v>
      </c>
      <c r="D409" s="79">
        <v>10</v>
      </c>
      <c r="E409" s="75"/>
      <c r="F409" s="75">
        <f t="shared" si="6"/>
        <v>0</v>
      </c>
      <c r="G409" s="56" t="s">
        <v>245</v>
      </c>
    </row>
    <row r="410" spans="1:7" x14ac:dyDescent="0.25">
      <c r="A410" s="21" t="s">
        <v>93</v>
      </c>
      <c r="B410" s="52" t="s">
        <v>289</v>
      </c>
      <c r="C410" s="19" t="s">
        <v>16</v>
      </c>
      <c r="D410" s="77">
        <v>0.5</v>
      </c>
      <c r="E410" s="75"/>
      <c r="F410" s="75">
        <f t="shared" si="6"/>
        <v>0</v>
      </c>
      <c r="G410" s="56" t="s">
        <v>244</v>
      </c>
    </row>
    <row r="411" spans="1:7" x14ac:dyDescent="0.25">
      <c r="A411" s="21" t="s">
        <v>113</v>
      </c>
      <c r="B411" s="52" t="s">
        <v>290</v>
      </c>
      <c r="C411" s="19" t="s">
        <v>44</v>
      </c>
      <c r="D411" s="77">
        <v>5</v>
      </c>
      <c r="E411" s="75"/>
      <c r="F411" s="75">
        <f t="shared" si="6"/>
        <v>0</v>
      </c>
      <c r="G411" s="56" t="s">
        <v>244</v>
      </c>
    </row>
    <row r="412" spans="1:7" x14ac:dyDescent="0.25">
      <c r="A412" s="16" t="s">
        <v>94</v>
      </c>
      <c r="B412" s="54" t="s">
        <v>337</v>
      </c>
      <c r="C412" s="17" t="s">
        <v>22</v>
      </c>
      <c r="D412" s="77">
        <v>1</v>
      </c>
      <c r="E412" s="75"/>
      <c r="F412" s="75">
        <f t="shared" si="6"/>
        <v>0</v>
      </c>
      <c r="G412" s="56" t="s">
        <v>245</v>
      </c>
    </row>
    <row r="413" spans="1:7" x14ac:dyDescent="0.25">
      <c r="A413" s="16" t="s">
        <v>203</v>
      </c>
      <c r="B413" s="2" t="s">
        <v>338</v>
      </c>
      <c r="C413" s="17" t="s">
        <v>7</v>
      </c>
      <c r="D413" s="77">
        <v>0.4</v>
      </c>
      <c r="E413" s="75"/>
      <c r="F413" s="75">
        <f t="shared" si="6"/>
        <v>0</v>
      </c>
      <c r="G413" s="56" t="s">
        <v>363</v>
      </c>
    </row>
    <row r="414" spans="1:7" x14ac:dyDescent="0.25">
      <c r="A414" s="23" t="s">
        <v>114</v>
      </c>
      <c r="B414" s="2" t="s">
        <v>318</v>
      </c>
      <c r="C414" s="1" t="s">
        <v>246</v>
      </c>
      <c r="D414" s="77">
        <v>154</v>
      </c>
      <c r="E414" s="75"/>
      <c r="F414" s="75">
        <f t="shared" si="6"/>
        <v>0</v>
      </c>
      <c r="G414" s="56" t="s">
        <v>245</v>
      </c>
    </row>
    <row r="415" spans="1:7" x14ac:dyDescent="0.25">
      <c r="A415" s="23" t="s">
        <v>236</v>
      </c>
      <c r="B415" s="2" t="s">
        <v>19</v>
      </c>
      <c r="C415" s="1" t="s">
        <v>247</v>
      </c>
      <c r="D415" s="77">
        <v>0.66220000000000001</v>
      </c>
      <c r="E415" s="75"/>
      <c r="F415" s="75">
        <f t="shared" si="6"/>
        <v>0</v>
      </c>
      <c r="G415" s="56" t="s">
        <v>244</v>
      </c>
    </row>
    <row r="416" spans="1:7" x14ac:dyDescent="0.25">
      <c r="A416" s="23" t="s">
        <v>237</v>
      </c>
      <c r="B416" s="2" t="s">
        <v>20</v>
      </c>
      <c r="C416" s="1" t="s">
        <v>247</v>
      </c>
      <c r="D416" s="77">
        <v>1.4629999999999999</v>
      </c>
      <c r="E416" s="75"/>
      <c r="F416" s="75">
        <f t="shared" si="6"/>
        <v>0</v>
      </c>
      <c r="G416" s="56" t="s">
        <v>244</v>
      </c>
    </row>
    <row r="417" spans="1:7" x14ac:dyDescent="0.25">
      <c r="A417" s="16" t="s">
        <v>115</v>
      </c>
      <c r="B417" s="54" t="s">
        <v>319</v>
      </c>
      <c r="C417" s="17" t="s">
        <v>7</v>
      </c>
      <c r="D417" s="77">
        <v>15</v>
      </c>
      <c r="E417" s="75"/>
      <c r="F417" s="75">
        <f t="shared" si="6"/>
        <v>0</v>
      </c>
      <c r="G417" s="56" t="s">
        <v>245</v>
      </c>
    </row>
    <row r="418" spans="1:7" x14ac:dyDescent="0.25">
      <c r="A418" s="16" t="s">
        <v>116</v>
      </c>
      <c r="B418" s="54" t="s">
        <v>320</v>
      </c>
      <c r="C418" s="17" t="s">
        <v>7</v>
      </c>
      <c r="D418" s="77">
        <v>10</v>
      </c>
      <c r="E418" s="75"/>
      <c r="F418" s="75">
        <f t="shared" si="6"/>
        <v>0</v>
      </c>
      <c r="G418" s="56" t="s">
        <v>245</v>
      </c>
    </row>
    <row r="419" spans="1:7" x14ac:dyDescent="0.25">
      <c r="A419" s="16" t="s">
        <v>117</v>
      </c>
      <c r="B419" s="2" t="s">
        <v>321</v>
      </c>
      <c r="C419" s="17" t="s">
        <v>7</v>
      </c>
      <c r="D419" s="77">
        <v>20</v>
      </c>
      <c r="E419" s="75"/>
      <c r="F419" s="75">
        <f t="shared" si="6"/>
        <v>0</v>
      </c>
      <c r="G419" s="56" t="s">
        <v>245</v>
      </c>
    </row>
    <row r="420" spans="1:7" x14ac:dyDescent="0.25">
      <c r="A420" s="16" t="s">
        <v>206</v>
      </c>
      <c r="B420" s="2" t="s">
        <v>322</v>
      </c>
      <c r="C420" s="17" t="s">
        <v>7</v>
      </c>
      <c r="D420" s="77">
        <v>20</v>
      </c>
      <c r="E420" s="75"/>
      <c r="F420" s="75">
        <f t="shared" si="6"/>
        <v>0</v>
      </c>
      <c r="G420" s="56" t="s">
        <v>363</v>
      </c>
    </row>
    <row r="421" spans="1:7" x14ac:dyDescent="0.25">
      <c r="A421" s="16" t="s">
        <v>118</v>
      </c>
      <c r="B421" s="54" t="s">
        <v>355</v>
      </c>
      <c r="C421" s="17" t="s">
        <v>22</v>
      </c>
      <c r="D421" s="77">
        <v>2</v>
      </c>
      <c r="E421" s="75"/>
      <c r="F421" s="75">
        <f t="shared" si="6"/>
        <v>0</v>
      </c>
      <c r="G421" s="56" t="s">
        <v>245</v>
      </c>
    </row>
    <row r="422" spans="1:7" x14ac:dyDescent="0.25">
      <c r="A422" s="16" t="s">
        <v>131</v>
      </c>
      <c r="B422" s="54" t="s">
        <v>88</v>
      </c>
      <c r="C422" s="17" t="s">
        <v>12</v>
      </c>
      <c r="D422" s="77">
        <v>0.23</v>
      </c>
      <c r="E422" s="75"/>
      <c r="F422" s="75">
        <f t="shared" si="6"/>
        <v>0</v>
      </c>
      <c r="G422" s="56" t="s">
        <v>244</v>
      </c>
    </row>
    <row r="423" spans="1:7" x14ac:dyDescent="0.25">
      <c r="A423" s="16" t="s">
        <v>119</v>
      </c>
      <c r="B423" s="54" t="s">
        <v>323</v>
      </c>
      <c r="C423" s="17" t="s">
        <v>22</v>
      </c>
      <c r="D423" s="77">
        <v>1</v>
      </c>
      <c r="E423" s="75"/>
      <c r="F423" s="75">
        <f t="shared" si="6"/>
        <v>0</v>
      </c>
      <c r="G423" s="56" t="s">
        <v>245</v>
      </c>
    </row>
    <row r="424" spans="1:7" x14ac:dyDescent="0.25">
      <c r="A424" s="16" t="s">
        <v>132</v>
      </c>
      <c r="B424" s="54" t="s">
        <v>88</v>
      </c>
      <c r="C424" s="17" t="s">
        <v>12</v>
      </c>
      <c r="D424" s="77">
        <v>0.115</v>
      </c>
      <c r="E424" s="75"/>
      <c r="F424" s="75">
        <f t="shared" si="6"/>
        <v>0</v>
      </c>
      <c r="G424" s="56" t="s">
        <v>244</v>
      </c>
    </row>
    <row r="425" spans="1:7" x14ac:dyDescent="0.25">
      <c r="A425" s="16" t="s">
        <v>120</v>
      </c>
      <c r="B425" s="54" t="s">
        <v>324</v>
      </c>
      <c r="C425" s="17" t="s">
        <v>22</v>
      </c>
      <c r="D425" s="77">
        <v>1</v>
      </c>
      <c r="E425" s="75"/>
      <c r="F425" s="75">
        <f t="shared" si="6"/>
        <v>0</v>
      </c>
      <c r="G425" s="56" t="s">
        <v>245</v>
      </c>
    </row>
    <row r="426" spans="1:7" x14ac:dyDescent="0.25">
      <c r="A426" s="16" t="s">
        <v>133</v>
      </c>
      <c r="B426" s="54" t="s">
        <v>55</v>
      </c>
      <c r="C426" s="17" t="s">
        <v>12</v>
      </c>
      <c r="D426" s="77">
        <v>0.115</v>
      </c>
      <c r="E426" s="75"/>
      <c r="F426" s="75">
        <f t="shared" si="6"/>
        <v>0</v>
      </c>
      <c r="G426" s="56" t="s">
        <v>244</v>
      </c>
    </row>
    <row r="427" spans="1:7" x14ac:dyDescent="0.25">
      <c r="A427" s="16" t="s">
        <v>121</v>
      </c>
      <c r="B427" s="54" t="s">
        <v>339</v>
      </c>
      <c r="C427" s="17" t="s">
        <v>22</v>
      </c>
      <c r="D427" s="77">
        <v>1</v>
      </c>
      <c r="E427" s="75"/>
      <c r="F427" s="75">
        <f t="shared" si="6"/>
        <v>0</v>
      </c>
      <c r="G427" s="56" t="s">
        <v>245</v>
      </c>
    </row>
    <row r="428" spans="1:7" x14ac:dyDescent="0.25">
      <c r="A428" s="16" t="s">
        <v>134</v>
      </c>
      <c r="B428" s="54" t="s">
        <v>55</v>
      </c>
      <c r="C428" s="17" t="s">
        <v>12</v>
      </c>
      <c r="D428" s="77">
        <v>0.115</v>
      </c>
      <c r="E428" s="75"/>
      <c r="F428" s="75">
        <f t="shared" si="6"/>
        <v>0</v>
      </c>
      <c r="G428" s="56" t="s">
        <v>244</v>
      </c>
    </row>
    <row r="429" spans="1:7" x14ac:dyDescent="0.25">
      <c r="A429" s="32" t="s">
        <v>95</v>
      </c>
      <c r="B429" s="66" t="s">
        <v>325</v>
      </c>
      <c r="C429" s="33" t="s">
        <v>7</v>
      </c>
      <c r="D429" s="79">
        <v>150</v>
      </c>
      <c r="E429" s="75"/>
      <c r="F429" s="75">
        <f t="shared" si="6"/>
        <v>0</v>
      </c>
      <c r="G429" s="56" t="s">
        <v>245</v>
      </c>
    </row>
    <row r="430" spans="1:7" ht="15.75" x14ac:dyDescent="0.25">
      <c r="A430" s="21" t="s">
        <v>137</v>
      </c>
      <c r="B430" s="54" t="s">
        <v>356</v>
      </c>
      <c r="C430" s="19" t="s">
        <v>248</v>
      </c>
      <c r="D430" s="76">
        <v>6.78</v>
      </c>
      <c r="E430" s="75"/>
      <c r="F430" s="75">
        <f t="shared" si="6"/>
        <v>0</v>
      </c>
      <c r="G430" s="56" t="s">
        <v>245</v>
      </c>
    </row>
    <row r="431" spans="1:7" x14ac:dyDescent="0.25">
      <c r="A431" s="16" t="s">
        <v>138</v>
      </c>
      <c r="B431" s="63" t="s">
        <v>357</v>
      </c>
      <c r="C431" s="17" t="s">
        <v>13</v>
      </c>
      <c r="D431" s="77">
        <v>0.27600000000000002</v>
      </c>
      <c r="E431" s="75"/>
      <c r="F431" s="75">
        <f t="shared" si="6"/>
        <v>0</v>
      </c>
      <c r="G431" s="56" t="s">
        <v>245</v>
      </c>
    </row>
    <row r="432" spans="1:7" x14ac:dyDescent="0.25">
      <c r="A432" s="16" t="s">
        <v>238</v>
      </c>
      <c r="B432" s="52" t="s">
        <v>144</v>
      </c>
      <c r="C432" s="19" t="s">
        <v>13</v>
      </c>
      <c r="D432" s="76">
        <v>0.27600000000000002</v>
      </c>
      <c r="E432" s="75"/>
      <c r="F432" s="75">
        <f t="shared" si="6"/>
        <v>0</v>
      </c>
      <c r="G432" s="56" t="s">
        <v>245</v>
      </c>
    </row>
    <row r="433" spans="1:7" x14ac:dyDescent="0.25">
      <c r="A433" s="16" t="s">
        <v>122</v>
      </c>
      <c r="B433" s="54" t="s">
        <v>358</v>
      </c>
      <c r="C433" s="17" t="s">
        <v>13</v>
      </c>
      <c r="D433" s="77">
        <v>25</v>
      </c>
      <c r="E433" s="75"/>
      <c r="F433" s="75">
        <f t="shared" si="6"/>
        <v>0</v>
      </c>
      <c r="G433" s="56" t="s">
        <v>245</v>
      </c>
    </row>
    <row r="434" spans="1:7" x14ac:dyDescent="0.25">
      <c r="A434" s="67" t="s">
        <v>239</v>
      </c>
      <c r="B434" s="54" t="s">
        <v>140</v>
      </c>
      <c r="C434" s="17" t="s">
        <v>13</v>
      </c>
      <c r="D434" s="77">
        <v>25</v>
      </c>
      <c r="E434" s="75"/>
      <c r="F434" s="75">
        <f t="shared" si="6"/>
        <v>0</v>
      </c>
      <c r="G434" s="56" t="s">
        <v>245</v>
      </c>
    </row>
    <row r="435" spans="1:7" ht="15.75" x14ac:dyDescent="0.25">
      <c r="A435" s="21" t="s">
        <v>96</v>
      </c>
      <c r="B435" s="54" t="s">
        <v>359</v>
      </c>
      <c r="C435" s="19" t="s">
        <v>248</v>
      </c>
      <c r="D435" s="76">
        <v>1</v>
      </c>
      <c r="E435" s="75"/>
      <c r="F435" s="75">
        <f t="shared" si="6"/>
        <v>0</v>
      </c>
      <c r="G435" s="56" t="s">
        <v>245</v>
      </c>
    </row>
    <row r="436" spans="1:7" ht="16.5" thickBot="1" x14ac:dyDescent="0.3">
      <c r="A436" s="21" t="s">
        <v>97</v>
      </c>
      <c r="B436" s="54" t="s">
        <v>360</v>
      </c>
      <c r="C436" s="19" t="s">
        <v>248</v>
      </c>
      <c r="D436" s="76">
        <v>0.2</v>
      </c>
      <c r="E436" s="75"/>
      <c r="F436" s="75">
        <f t="shared" si="6"/>
        <v>0</v>
      </c>
      <c r="G436" s="56" t="s">
        <v>245</v>
      </c>
    </row>
    <row r="437" spans="1:7" ht="15" thickBot="1" x14ac:dyDescent="0.3">
      <c r="A437" s="36"/>
      <c r="B437" s="69" t="s">
        <v>8</v>
      </c>
      <c r="C437" s="37"/>
      <c r="D437" s="80"/>
      <c r="E437" s="80"/>
      <c r="F437" s="81">
        <f>SUM(F7:F436)</f>
        <v>0</v>
      </c>
    </row>
    <row r="438" spans="1:7" ht="15" thickBot="1" x14ac:dyDescent="0.3">
      <c r="A438" s="46"/>
      <c r="B438" s="70" t="s">
        <v>361</v>
      </c>
      <c r="C438" s="47"/>
      <c r="D438" s="82"/>
      <c r="E438" s="82"/>
      <c r="F438" s="83">
        <f>F437*C438</f>
        <v>0</v>
      </c>
    </row>
    <row r="439" spans="1:7" ht="15" thickBot="1" x14ac:dyDescent="0.3">
      <c r="A439" s="46"/>
      <c r="B439" s="71" t="s">
        <v>9</v>
      </c>
      <c r="C439" s="39"/>
      <c r="D439" s="82"/>
      <c r="E439" s="82"/>
      <c r="F439" s="82">
        <f>SUM(F437:F438)</f>
        <v>0</v>
      </c>
    </row>
    <row r="440" spans="1:7" ht="15" thickBot="1" x14ac:dyDescent="0.3">
      <c r="A440" s="46"/>
      <c r="B440" s="70" t="s">
        <v>10</v>
      </c>
      <c r="C440" s="47"/>
      <c r="D440" s="82"/>
      <c r="E440" s="82"/>
      <c r="F440" s="83">
        <f>F439*C440</f>
        <v>0</v>
      </c>
    </row>
    <row r="441" spans="1:7" ht="15" thickBot="1" x14ac:dyDescent="0.3">
      <c r="A441" s="40"/>
      <c r="B441" s="72" t="s">
        <v>9</v>
      </c>
      <c r="C441" s="41"/>
      <c r="D441" s="84"/>
      <c r="E441" s="84"/>
      <c r="F441" s="84">
        <f>SUM(F439:F440)</f>
        <v>0</v>
      </c>
    </row>
    <row r="442" spans="1:7" ht="15" thickBot="1" x14ac:dyDescent="0.3">
      <c r="A442" s="38"/>
      <c r="B442" s="70" t="s">
        <v>362</v>
      </c>
      <c r="C442" s="47"/>
      <c r="D442" s="82"/>
      <c r="E442" s="82"/>
      <c r="F442" s="83">
        <f>F441*C442</f>
        <v>0</v>
      </c>
    </row>
    <row r="443" spans="1:7" ht="15" thickBot="1" x14ac:dyDescent="0.3">
      <c r="A443" s="42"/>
      <c r="B443" s="72" t="s">
        <v>9</v>
      </c>
      <c r="C443" s="41"/>
      <c r="D443" s="84"/>
      <c r="E443" s="84"/>
      <c r="F443" s="84">
        <f>F441+F442</f>
        <v>0</v>
      </c>
    </row>
  </sheetData>
  <autoFilter ref="A6:G443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N1-1კრებსითი სატენდერო</vt:lpstr>
      <vt:lpstr>'N1-1კრებსითი სატენდერო'!Print_Area</vt:lpstr>
      <vt:lpstr>'N1-1კრებსითი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2020-09-11T17:40:42Z</dcterms:modified>
</cp:coreProperties>
</file>